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р.5 финансы" sheetId="4" r:id="rId2"/>
  </sheets>
  <definedNames>
    <definedName name="_xlnm.Print_Titles" localSheetId="1">'р.5 финансы'!$7:$7</definedName>
  </definedNames>
  <calcPr calcId="125725"/>
</workbook>
</file>

<file path=xl/calcChain.xml><?xml version="1.0" encoding="utf-8"?>
<calcChain xmlns="http://schemas.openxmlformats.org/spreadsheetml/2006/main">
  <c r="E41" i="4"/>
  <c r="F41"/>
  <c r="G41"/>
  <c r="H41"/>
  <c r="I41"/>
  <c r="D41"/>
  <c r="J9"/>
  <c r="E9"/>
  <c r="F9"/>
  <c r="G9"/>
  <c r="H9"/>
  <c r="I9"/>
  <c r="D9"/>
  <c r="J10"/>
  <c r="E14"/>
  <c r="F14"/>
  <c r="G14"/>
  <c r="H14"/>
  <c r="I14"/>
  <c r="D14"/>
  <c r="J14" s="1"/>
  <c r="E15"/>
  <c r="E10" s="1"/>
  <c r="F15"/>
  <c r="G15"/>
  <c r="H15"/>
  <c r="J15" s="1"/>
  <c r="I15"/>
  <c r="I10" s="1"/>
  <c r="D15"/>
  <c r="J20"/>
  <c r="E24"/>
  <c r="F24"/>
  <c r="G24"/>
  <c r="H24"/>
  <c r="J24" s="1"/>
  <c r="I24"/>
  <c r="D24"/>
  <c r="E25"/>
  <c r="F25"/>
  <c r="G25"/>
  <c r="H25"/>
  <c r="I25"/>
  <c r="D25"/>
  <c r="J25" s="1"/>
  <c r="J30"/>
  <c r="E39"/>
  <c r="E34" s="1"/>
  <c r="F39"/>
  <c r="G39"/>
  <c r="G34" s="1"/>
  <c r="H39"/>
  <c r="I39"/>
  <c r="I34" s="1"/>
  <c r="D39"/>
  <c r="E40"/>
  <c r="E35" s="1"/>
  <c r="F40"/>
  <c r="F35" s="1"/>
  <c r="F10" s="1"/>
  <c r="G40"/>
  <c r="G35" s="1"/>
  <c r="H40"/>
  <c r="I40"/>
  <c r="I35" s="1"/>
  <c r="D40"/>
  <c r="D35" s="1"/>
  <c r="J44"/>
  <c r="E49"/>
  <c r="F49"/>
  <c r="G49"/>
  <c r="H49"/>
  <c r="I49"/>
  <c r="D49"/>
  <c r="E50"/>
  <c r="F50"/>
  <c r="G50"/>
  <c r="H50"/>
  <c r="H35" s="1"/>
  <c r="I50"/>
  <c r="D50"/>
  <c r="J55"/>
  <c r="E59"/>
  <c r="F59"/>
  <c r="F34" s="1"/>
  <c r="G59"/>
  <c r="H59"/>
  <c r="H34" s="1"/>
  <c r="I59"/>
  <c r="D59"/>
  <c r="E60"/>
  <c r="F60"/>
  <c r="G60"/>
  <c r="H60"/>
  <c r="I60"/>
  <c r="D60"/>
  <c r="J60" s="1"/>
  <c r="J65"/>
  <c r="J75"/>
  <c r="E69"/>
  <c r="F69"/>
  <c r="G69"/>
  <c r="H69"/>
  <c r="I69"/>
  <c r="D69"/>
  <c r="E70"/>
  <c r="F70"/>
  <c r="G70"/>
  <c r="H70"/>
  <c r="I70"/>
  <c r="D70"/>
  <c r="D83"/>
  <c r="E79"/>
  <c r="F79"/>
  <c r="G79"/>
  <c r="H79"/>
  <c r="I79"/>
  <c r="D79"/>
  <c r="E80"/>
  <c r="F80"/>
  <c r="G80"/>
  <c r="H80"/>
  <c r="I80"/>
  <c r="D80"/>
  <c r="J80" s="1"/>
  <c r="J85"/>
  <c r="J95"/>
  <c r="E89"/>
  <c r="F89"/>
  <c r="G89"/>
  <c r="H89"/>
  <c r="I89"/>
  <c r="D89"/>
  <c r="E90"/>
  <c r="F90"/>
  <c r="G90"/>
  <c r="H90"/>
  <c r="I90"/>
  <c r="D90"/>
  <c r="E99"/>
  <c r="F99"/>
  <c r="G99"/>
  <c r="H99"/>
  <c r="I99"/>
  <c r="D99"/>
  <c r="E100"/>
  <c r="F100"/>
  <c r="G100"/>
  <c r="H100"/>
  <c r="I100"/>
  <c r="D100"/>
  <c r="J100" s="1"/>
  <c r="J45"/>
  <c r="G10" l="1"/>
  <c r="D10"/>
  <c r="J35"/>
  <c r="J70"/>
  <c r="J40"/>
  <c r="H10"/>
  <c r="J50"/>
  <c r="G98"/>
  <c r="D34"/>
  <c r="J79"/>
  <c r="J89"/>
  <c r="J90"/>
  <c r="D98"/>
  <c r="J99"/>
  <c r="E27"/>
  <c r="F27"/>
  <c r="G27"/>
  <c r="H27"/>
  <c r="I27"/>
  <c r="D27"/>
  <c r="E26"/>
  <c r="E23" s="1"/>
  <c r="F26"/>
  <c r="G26"/>
  <c r="H26"/>
  <c r="H23" s="1"/>
  <c r="I26"/>
  <c r="D26"/>
  <c r="G23"/>
  <c r="E17"/>
  <c r="F17"/>
  <c r="G17"/>
  <c r="H17"/>
  <c r="I17"/>
  <c r="D17"/>
  <c r="E16"/>
  <c r="E13" s="1"/>
  <c r="F16"/>
  <c r="G16"/>
  <c r="G13" s="1"/>
  <c r="H16"/>
  <c r="H13" s="1"/>
  <c r="I16"/>
  <c r="I13" s="1"/>
  <c r="D16"/>
  <c r="F13"/>
  <c r="E82"/>
  <c r="F82"/>
  <c r="G82"/>
  <c r="H82"/>
  <c r="I82"/>
  <c r="D82"/>
  <c r="E81"/>
  <c r="F81"/>
  <c r="G81"/>
  <c r="H81"/>
  <c r="I81"/>
  <c r="D81"/>
  <c r="E62"/>
  <c r="F62"/>
  <c r="G62"/>
  <c r="H62"/>
  <c r="I62"/>
  <c r="D62"/>
  <c r="E61"/>
  <c r="F61"/>
  <c r="G61"/>
  <c r="H61"/>
  <c r="I61"/>
  <c r="D61"/>
  <c r="E52"/>
  <c r="F52"/>
  <c r="G52"/>
  <c r="H52"/>
  <c r="I52"/>
  <c r="D52"/>
  <c r="E51"/>
  <c r="F51"/>
  <c r="G51"/>
  <c r="H51"/>
  <c r="I51"/>
  <c r="D51"/>
  <c r="E42"/>
  <c r="F42"/>
  <c r="G42"/>
  <c r="H42"/>
  <c r="I42"/>
  <c r="D42"/>
  <c r="E38"/>
  <c r="J31"/>
  <c r="J29"/>
  <c r="J32"/>
  <c r="E28"/>
  <c r="F28"/>
  <c r="G28"/>
  <c r="H28"/>
  <c r="I28"/>
  <c r="J19"/>
  <c r="J21"/>
  <c r="J22"/>
  <c r="E18"/>
  <c r="F18"/>
  <c r="G18"/>
  <c r="H18"/>
  <c r="I18"/>
  <c r="D18"/>
  <c r="E92"/>
  <c r="F92"/>
  <c r="G92"/>
  <c r="H92"/>
  <c r="I92"/>
  <c r="D92"/>
  <c r="E91"/>
  <c r="F91"/>
  <c r="G91"/>
  <c r="H91"/>
  <c r="H88" s="1"/>
  <c r="I91"/>
  <c r="D91"/>
  <c r="I88"/>
  <c r="G38"/>
  <c r="E72"/>
  <c r="F72"/>
  <c r="G72"/>
  <c r="H72"/>
  <c r="I72"/>
  <c r="D72"/>
  <c r="E71"/>
  <c r="F71"/>
  <c r="G71"/>
  <c r="H71"/>
  <c r="I71"/>
  <c r="I68" s="1"/>
  <c r="D71"/>
  <c r="D102"/>
  <c r="E101"/>
  <c r="E98" s="1"/>
  <c r="F101"/>
  <c r="F98" s="1"/>
  <c r="G101"/>
  <c r="H101"/>
  <c r="H98" s="1"/>
  <c r="I101"/>
  <c r="I98" s="1"/>
  <c r="D101"/>
  <c r="J47"/>
  <c r="J46"/>
  <c r="I43"/>
  <c r="H43"/>
  <c r="G43"/>
  <c r="F43"/>
  <c r="E43"/>
  <c r="D43"/>
  <c r="J57"/>
  <c r="J56"/>
  <c r="J54"/>
  <c r="I53"/>
  <c r="H53"/>
  <c r="G53"/>
  <c r="F53"/>
  <c r="E53"/>
  <c r="D53"/>
  <c r="J67"/>
  <c r="J66"/>
  <c r="J64"/>
  <c r="I63"/>
  <c r="H63"/>
  <c r="G63"/>
  <c r="F63"/>
  <c r="E63"/>
  <c r="D63"/>
  <c r="J77"/>
  <c r="J76"/>
  <c r="J74"/>
  <c r="I73"/>
  <c r="H73"/>
  <c r="G73"/>
  <c r="F73"/>
  <c r="E73"/>
  <c r="D73"/>
  <c r="J87"/>
  <c r="J86"/>
  <c r="J84"/>
  <c r="I83"/>
  <c r="H83"/>
  <c r="G83"/>
  <c r="F83"/>
  <c r="E83"/>
  <c r="J97"/>
  <c r="J96"/>
  <c r="J94"/>
  <c r="I93"/>
  <c r="H93"/>
  <c r="G93"/>
  <c r="F93"/>
  <c r="E93"/>
  <c r="D93"/>
  <c r="J106"/>
  <c r="J107"/>
  <c r="J104"/>
  <c r="E103"/>
  <c r="F103"/>
  <c r="G103"/>
  <c r="H103"/>
  <c r="I103"/>
  <c r="D103"/>
  <c r="D37" l="1"/>
  <c r="J27"/>
  <c r="D58"/>
  <c r="F37"/>
  <c r="F12" s="1"/>
  <c r="J98"/>
  <c r="I37"/>
  <c r="E37"/>
  <c r="E12" s="1"/>
  <c r="J16"/>
  <c r="I23"/>
  <c r="J26"/>
  <c r="J23" s="1"/>
  <c r="F23"/>
  <c r="G37"/>
  <c r="G12" s="1"/>
  <c r="H37"/>
  <c r="F36"/>
  <c r="F11" s="1"/>
  <c r="D13"/>
  <c r="J13" s="1"/>
  <c r="D12"/>
  <c r="G36"/>
  <c r="G11" s="1"/>
  <c r="J17"/>
  <c r="H36"/>
  <c r="H11" s="1"/>
  <c r="H12"/>
  <c r="I36"/>
  <c r="I11" s="1"/>
  <c r="E36"/>
  <c r="E11" s="1"/>
  <c r="I12"/>
  <c r="D23"/>
  <c r="D36"/>
  <c r="D11" s="1"/>
  <c r="D28"/>
  <c r="J28" s="1"/>
  <c r="J18"/>
  <c r="G88"/>
  <c r="G68"/>
  <c r="H78"/>
  <c r="F88"/>
  <c r="D38"/>
  <c r="J101"/>
  <c r="J91"/>
  <c r="D88"/>
  <c r="J52"/>
  <c r="F78"/>
  <c r="I78"/>
  <c r="E78"/>
  <c r="H68"/>
  <c r="F68"/>
  <c r="E68"/>
  <c r="D68"/>
  <c r="F58"/>
  <c r="D48"/>
  <c r="I38"/>
  <c r="J41"/>
  <c r="J39"/>
  <c r="J62"/>
  <c r="J83"/>
  <c r="J71"/>
  <c r="G58"/>
  <c r="J59"/>
  <c r="F38"/>
  <c r="H48"/>
  <c r="J53"/>
  <c r="J92"/>
  <c r="G78"/>
  <c r="H58"/>
  <c r="I48"/>
  <c r="J93"/>
  <c r="J81"/>
  <c r="D78"/>
  <c r="J72"/>
  <c r="I58"/>
  <c r="E58"/>
  <c r="J61"/>
  <c r="J42"/>
  <c r="H38"/>
  <c r="F48"/>
  <c r="J82"/>
  <c r="G48"/>
  <c r="J51"/>
  <c r="E48"/>
  <c r="J49"/>
  <c r="E88"/>
  <c r="J103"/>
  <c r="J69"/>
  <c r="J73"/>
  <c r="J63"/>
  <c r="J43"/>
  <c r="J37" l="1"/>
  <c r="H33"/>
  <c r="E33"/>
  <c r="G33"/>
  <c r="F33"/>
  <c r="J34"/>
  <c r="I33"/>
  <c r="J36"/>
  <c r="D33"/>
  <c r="J88"/>
  <c r="J58"/>
  <c r="F8"/>
  <c r="G8"/>
  <c r="I8"/>
  <c r="H8"/>
  <c r="J78"/>
  <c r="J68"/>
  <c r="J12"/>
  <c r="J38"/>
  <c r="E8"/>
  <c r="J48"/>
  <c r="J11"/>
  <c r="D8"/>
  <c r="J33" l="1"/>
  <c r="J8"/>
</calcChain>
</file>

<file path=xl/sharedStrings.xml><?xml version="1.0" encoding="utf-8"?>
<sst xmlns="http://schemas.openxmlformats.org/spreadsheetml/2006/main" count="249" uniqueCount="101">
  <si>
    <t>5. Финансовое обеспечение муниципальной программы</t>
  </si>
  <si>
    <t>№ п/п</t>
  </si>
  <si>
    <t>Наименование муниципальной программы, структурного элемента муниципальной программы,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</si>
  <si>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</si>
  <si>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</si>
  <si>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Всего</t>
  </si>
  <si>
    <t>1.</t>
  </si>
  <si>
    <t>федеральный бюджет</t>
  </si>
  <si>
    <t>областной бюджет</t>
  </si>
  <si>
    <t>бюджет городского округа</t>
  </si>
  <si>
    <t>государственные внебюджетные фонды</t>
  </si>
  <si>
    <t>иные источники</t>
  </si>
  <si>
    <t>Всего, из них:</t>
  </si>
  <si>
    <t xml:space="preserve">2. </t>
  </si>
  <si>
    <t>02</t>
  </si>
  <si>
    <t>02 1</t>
  </si>
  <si>
    <t>2. 1.</t>
  </si>
  <si>
    <t>Региональные проект "Современная школа"</t>
  </si>
  <si>
    <t>2.2.</t>
  </si>
  <si>
    <t xml:space="preserve">3. </t>
  </si>
  <si>
    <t>Региональные проект "Успех каждого ребенка"</t>
  </si>
  <si>
    <t>02 1 Е1</t>
  </si>
  <si>
    <t>02 1 Е2</t>
  </si>
  <si>
    <t>Региональные проекты, не входящие в национальные проекты</t>
  </si>
  <si>
    <t xml:space="preserve">Региональные проекты, входящие в национальные проекты </t>
  </si>
  <si>
    <t>02 2</t>
  </si>
  <si>
    <t>3.1.</t>
  </si>
  <si>
    <t>4.</t>
  </si>
  <si>
    <t>Ведомственные проекты</t>
  </si>
  <si>
    <t>4.1.</t>
  </si>
  <si>
    <t>ПРОЕКТ</t>
  </si>
  <si>
    <t>02 3</t>
  </si>
  <si>
    <t>02 3 01</t>
  </si>
  <si>
    <t>5.</t>
  </si>
  <si>
    <t>5.1.</t>
  </si>
  <si>
    <t>Комплексы процессных мероприятий</t>
  </si>
  <si>
    <t>02 4</t>
  </si>
  <si>
    <t>02 4 01</t>
  </si>
  <si>
    <t>02 4 02</t>
  </si>
  <si>
    <t>5.2.</t>
  </si>
  <si>
    <t>5.3.</t>
  </si>
  <si>
    <t>5.4.</t>
  </si>
  <si>
    <t>02 4 03</t>
  </si>
  <si>
    <t>02 4 04</t>
  </si>
  <si>
    <t>5.5.</t>
  </si>
  <si>
    <t>02 4 05</t>
  </si>
  <si>
    <t xml:space="preserve">Комплекс процессных мероприятий «Реализация образовательных программ дошкольного образования» </t>
  </si>
  <si>
    <t xml:space="preserve">Комплекс процессных мероприятий «Реализация образовательных программ общего образования» </t>
  </si>
  <si>
    <t xml:space="preserve">Комплекс процессных мероприятий «Реализация дополнительного образования детей» </t>
  </si>
  <si>
    <t xml:space="preserve">Комплекс процессных мероприятий «Развитие системы оценки качества образования» </t>
  </si>
  <si>
    <t xml:space="preserve">Комплекс процессных мероприятий «Организация отдыха и оздоровление детей и подростков Белгородской области» </t>
  </si>
  <si>
    <t>Наименование муниципальной программы , структурного элемента муниципальной программы, источник финансового обеспечения</t>
  </si>
  <si>
    <t>Муниципальная программа «Развитие образования Старооскольского городского округа» всего, в том числе:</t>
  </si>
  <si>
    <t>межбюджетные трансферты из областного и федерального бюджета (справочно)</t>
  </si>
  <si>
    <t xml:space="preserve">местный бюджет </t>
  </si>
  <si>
    <t>внебюджетные источники</t>
  </si>
  <si>
    <t>Направление (подпрограмма) 1 «Развитие дошкольного образования» всего, в том числе:</t>
  </si>
  <si>
    <t>1.2.</t>
  </si>
  <si>
    <t>1.1.</t>
  </si>
  <si>
    <t>1.1.1.</t>
  </si>
  <si>
    <t>Комплексы процессных мероприятий «Реализация образовательных программ дошкольного образования» всего, в том числе:</t>
  </si>
  <si>
    <t>Направление (подпрограмма) 2 «Развитие общего образования»</t>
  </si>
  <si>
    <t>1.2.1.</t>
  </si>
  <si>
    <t>Комплексы процессных мероприятий «Реализация образовательных программ общего образования» всего, в том числе:</t>
  </si>
  <si>
    <t>1.3.</t>
  </si>
  <si>
    <t>Направление (подпрограмма) 3 «Развитие дополнительного образования»  всего, в том числе:</t>
  </si>
  <si>
    <t>1.3.1.</t>
  </si>
  <si>
    <t>Направление (подпрограмма) 4 «Развитие системы оценки качества образования» всего, в том числе:</t>
  </si>
  <si>
    <t>Комплекс процессных мероприятий «Развитие системы оценки качества образования»  всего, в том числе:</t>
  </si>
  <si>
    <t>Направление (подпрограмма) 5 «Организация отдыха и оздоровления детей и подростков» всего, в том числе:</t>
  </si>
  <si>
    <t>Направление (подпрограмма) 6 «Развитие дополнительного профессионального образования» всего, в том числе:</t>
  </si>
  <si>
    <t>Комплекс процессных мероприятий «Развитие дополнительного профессионального образования»</t>
  </si>
  <si>
    <t>02 4 06</t>
  </si>
  <si>
    <t>Комплекс процессных мероприятий «Обеспечение реализации муниципальной программы» всего, в том числе:</t>
  </si>
  <si>
    <t>02 4 07</t>
  </si>
  <si>
    <t>1.3.2.</t>
  </si>
  <si>
    <t>Код бюджет-ной класси-фикации</t>
  </si>
  <si>
    <t>Комплекс процессных мероприятий «Организация отдыха и оздоровление детей и подростков» всего, в том числе:</t>
  </si>
  <si>
    <t>02 2 01</t>
  </si>
  <si>
    <t>Направление (подпрограмма) 7 «Обеспечение реализации муниципальной программы» всего, в том числе:</t>
  </si>
  <si>
    <t xml:space="preserve">02 2 </t>
  </si>
  <si>
    <t>Муниципальные проекты, не входящие в национальные проекты, всего, в том числе:</t>
  </si>
  <si>
    <t>Ведомственные проекты всего, в том числе</t>
  </si>
  <si>
    <t xml:space="preserve">02 3 </t>
  </si>
  <si>
    <t>Комплексы процессных мероприятий всего, в том числе:</t>
  </si>
  <si>
    <t>1.3.1.1.</t>
  </si>
  <si>
    <t>1.3.2.1.</t>
  </si>
  <si>
    <t>1.3.3.</t>
  </si>
  <si>
    <t>1.3.3.1.</t>
  </si>
  <si>
    <t>1.3.4.</t>
  </si>
  <si>
    <t>1.3.4.1.</t>
  </si>
  <si>
    <t>1.3.5.</t>
  </si>
  <si>
    <t>1.3.5.1.</t>
  </si>
  <si>
    <t>1.3.6.</t>
  </si>
  <si>
    <t>1.3.6.1.</t>
  </si>
  <si>
    <t>1.3.7.</t>
  </si>
  <si>
    <t>1.3.7.1.</t>
  </si>
  <si>
    <t>Ведомственный  проект «Развитие инфраструктуры системы образования в Старооскольском городском округе» всего, в том числе:</t>
  </si>
  <si>
    <t>областной  бюджет</t>
  </si>
  <si>
    <t>Муниципальный проект, не входящий в национальный проект, «Модернизация школьных систем образования в Белгородской области» всего, в том числе:</t>
  </si>
  <si>
    <t>Комплекс процессных мероприятий «Развитие дополнительного образования» всего, в том числе: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</si>
</sst>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7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Fill="1" applyBorder="1" applyAlignment="1">
      <alignment wrapText="1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Border="1" applyAlignme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Fill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vertical="top"/>
    </xf>
    <xf numFmtId="0" fontId="2" fillId="0" borderId="6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/>
    <xf numFmtId="0" fontId="2" fillId="0" borderId="6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0" fontId="2" fillId="0" borderId="6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vertical="top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83"/>
  <sheetViews>
    <sheetView workbookViewId="0">
      <selection activeCell="B25" sqref="B25"/>
    </sheetView>
  </sheetViews>
  <sheetFormatPr defaultRowHeight="15"/>
  <cols>
    <col min="1" max="1" width="7.28515625" customWidth="1"/>
    <col min="2" max="2" width="66.42578125" customWidth="1"/>
    <col min="3" max="3" width="11" customWidth="1"/>
    <col min="4" max="4" width="12.28515625" customWidth="1"/>
    <col min="5" max="5" width="10.28515625" customWidth="1"/>
    <col min="6" max="6" width="10" customWidth="1"/>
    <col min="8" max="8" width="9.85546875" customWidth="1"/>
    <col min="9" max="9" width="10.5703125" customWidth="1"/>
    <col min="10" max="10" width="13.42578125" customWidth="1"/>
  </cols>
  <sheetData>
    <row r="2" spans="1:10" ht="16.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72.75" customHeight="1">
      <c r="A4" s="48" t="s">
        <v>1</v>
      </c>
      <c r="B4" s="50" t="s">
        <v>51</v>
      </c>
      <c r="C4" s="50" t="s">
        <v>3</v>
      </c>
      <c r="D4" s="45" t="s">
        <v>4</v>
      </c>
      <c r="E4" s="46"/>
      <c r="F4" s="46"/>
      <c r="G4" s="46"/>
      <c r="H4" s="46"/>
      <c r="I4" s="46"/>
      <c r="J4" s="47"/>
    </row>
    <row r="5" spans="1:10">
      <c r="A5" s="49"/>
      <c r="B5" s="51"/>
      <c r="C5" s="51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5</v>
      </c>
    </row>
    <row r="6" spans="1:10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30">
      <c r="A7" s="3" t="s">
        <v>6</v>
      </c>
      <c r="B7" s="4" t="s">
        <v>52</v>
      </c>
      <c r="C7" s="40" t="s">
        <v>14</v>
      </c>
      <c r="D7" s="3"/>
      <c r="E7" s="3"/>
      <c r="F7" s="3"/>
      <c r="G7" s="3"/>
      <c r="H7" s="3"/>
      <c r="I7" s="3"/>
      <c r="J7" s="3"/>
    </row>
    <row r="8" spans="1:10" ht="30">
      <c r="A8" s="11"/>
      <c r="B8" s="4" t="s">
        <v>53</v>
      </c>
      <c r="C8" s="40"/>
      <c r="D8" s="3"/>
      <c r="E8" s="3"/>
      <c r="F8" s="3"/>
      <c r="G8" s="3"/>
      <c r="H8" s="3"/>
      <c r="I8" s="3"/>
      <c r="J8" s="3"/>
    </row>
    <row r="9" spans="1:10">
      <c r="A9" s="11"/>
      <c r="B9" s="3" t="s">
        <v>54</v>
      </c>
      <c r="C9" s="40"/>
      <c r="D9" s="3"/>
      <c r="E9" s="3"/>
      <c r="F9" s="3"/>
      <c r="G9" s="3"/>
      <c r="H9" s="3"/>
      <c r="I9" s="3"/>
      <c r="J9" s="3"/>
    </row>
    <row r="10" spans="1:10">
      <c r="A10" s="11"/>
      <c r="B10" s="3" t="s">
        <v>55</v>
      </c>
      <c r="C10" s="40"/>
      <c r="D10" s="3"/>
      <c r="E10" s="3"/>
      <c r="F10" s="3"/>
      <c r="G10" s="3"/>
      <c r="H10" s="3"/>
      <c r="I10" s="3"/>
      <c r="J10" s="3"/>
    </row>
    <row r="11" spans="1:10">
      <c r="A11" s="1" t="s">
        <v>13</v>
      </c>
      <c r="B11" s="8" t="s">
        <v>24</v>
      </c>
      <c r="C11" s="40" t="s">
        <v>15</v>
      </c>
      <c r="D11" s="1"/>
      <c r="E11" s="1"/>
      <c r="F11" s="1"/>
      <c r="G11" s="1"/>
      <c r="H11" s="1"/>
      <c r="I11" s="1"/>
      <c r="J11" s="1"/>
    </row>
    <row r="12" spans="1:10">
      <c r="A12" s="13"/>
      <c r="B12" s="3" t="s">
        <v>12</v>
      </c>
      <c r="C12" s="40"/>
      <c r="D12" s="1"/>
      <c r="E12" s="1"/>
      <c r="F12" s="1"/>
      <c r="G12" s="1"/>
      <c r="H12" s="1"/>
      <c r="I12" s="1"/>
      <c r="J12" s="1"/>
    </row>
    <row r="13" spans="1:10">
      <c r="A13" s="14"/>
      <c r="B13" s="3" t="s">
        <v>7</v>
      </c>
      <c r="C13" s="40"/>
      <c r="D13" s="1"/>
      <c r="E13" s="1"/>
      <c r="F13" s="1"/>
      <c r="G13" s="1"/>
      <c r="H13" s="1"/>
      <c r="I13" s="1"/>
      <c r="J13" s="1"/>
    </row>
    <row r="14" spans="1:10">
      <c r="A14" s="14"/>
      <c r="B14" s="3" t="s">
        <v>8</v>
      </c>
      <c r="C14" s="40"/>
      <c r="D14" s="1"/>
      <c r="E14" s="1"/>
      <c r="F14" s="1"/>
      <c r="G14" s="1"/>
      <c r="H14" s="1"/>
      <c r="I14" s="1"/>
      <c r="J14" s="1"/>
    </row>
    <row r="15" spans="1:10">
      <c r="A15" s="14"/>
      <c r="B15" s="3" t="s">
        <v>9</v>
      </c>
      <c r="C15" s="40"/>
      <c r="D15" s="1"/>
      <c r="E15" s="1"/>
      <c r="F15" s="1"/>
      <c r="G15" s="1"/>
      <c r="H15" s="1"/>
      <c r="I15" s="1"/>
      <c r="J15" s="1"/>
    </row>
    <row r="16" spans="1:10">
      <c r="A16" s="14"/>
      <c r="B16" s="3" t="s">
        <v>10</v>
      </c>
      <c r="C16" s="40"/>
      <c r="D16" s="1"/>
      <c r="E16" s="1"/>
      <c r="F16" s="1"/>
      <c r="G16" s="1"/>
      <c r="H16" s="1"/>
      <c r="I16" s="1"/>
      <c r="J16" s="1"/>
    </row>
    <row r="17" spans="1:10">
      <c r="A17" s="15"/>
      <c r="B17" s="3" t="s">
        <v>11</v>
      </c>
      <c r="C17" s="40"/>
      <c r="D17" s="1"/>
      <c r="E17" s="1"/>
      <c r="F17" s="1"/>
      <c r="G17" s="1"/>
      <c r="H17" s="1"/>
      <c r="I17" s="1"/>
      <c r="J17" s="1"/>
    </row>
    <row r="18" spans="1:10">
      <c r="A18" s="16" t="s">
        <v>16</v>
      </c>
      <c r="B18" s="7" t="s">
        <v>17</v>
      </c>
      <c r="C18" s="40" t="s">
        <v>21</v>
      </c>
      <c r="D18" s="1"/>
      <c r="E18" s="1"/>
      <c r="F18" s="1"/>
      <c r="G18" s="1"/>
      <c r="H18" s="1"/>
      <c r="I18" s="1"/>
      <c r="J18" s="1"/>
    </row>
    <row r="19" spans="1:10">
      <c r="A19" s="18"/>
      <c r="B19" s="3" t="s">
        <v>12</v>
      </c>
      <c r="C19" s="40"/>
      <c r="D19" s="1"/>
      <c r="E19" s="1"/>
      <c r="F19" s="1"/>
      <c r="G19" s="1"/>
      <c r="H19" s="1"/>
      <c r="I19" s="1"/>
      <c r="J19" s="1"/>
    </row>
    <row r="20" spans="1:10">
      <c r="A20" s="18"/>
      <c r="B20" s="3" t="s">
        <v>7</v>
      </c>
      <c r="C20" s="40"/>
      <c r="D20" s="1"/>
      <c r="E20" s="1"/>
      <c r="F20" s="1"/>
      <c r="G20" s="1"/>
      <c r="H20" s="1"/>
      <c r="I20" s="1"/>
      <c r="J20" s="1"/>
    </row>
    <row r="21" spans="1:10">
      <c r="A21" s="18"/>
      <c r="B21" s="3" t="s">
        <v>8</v>
      </c>
      <c r="C21" s="40"/>
      <c r="D21" s="1"/>
      <c r="E21" s="1"/>
      <c r="F21" s="1"/>
      <c r="G21" s="1"/>
      <c r="H21" s="1"/>
      <c r="I21" s="1"/>
      <c r="J21" s="1"/>
    </row>
    <row r="22" spans="1:10">
      <c r="A22" s="18"/>
      <c r="B22" s="3" t="s">
        <v>9</v>
      </c>
      <c r="C22" s="40"/>
      <c r="D22" s="1"/>
      <c r="E22" s="1"/>
      <c r="F22" s="1"/>
      <c r="G22" s="1"/>
      <c r="H22" s="1"/>
      <c r="I22" s="1"/>
      <c r="J22" s="1"/>
    </row>
    <row r="23" spans="1:10">
      <c r="A23" s="18"/>
      <c r="B23" s="3" t="s">
        <v>10</v>
      </c>
      <c r="C23" s="40"/>
      <c r="D23" s="1"/>
      <c r="E23" s="1"/>
      <c r="F23" s="1"/>
      <c r="G23" s="1"/>
      <c r="H23" s="1"/>
      <c r="I23" s="1"/>
      <c r="J23" s="1"/>
    </row>
    <row r="24" spans="1:10">
      <c r="A24" s="18"/>
      <c r="B24" s="3" t="s">
        <v>11</v>
      </c>
      <c r="C24" s="40"/>
      <c r="D24" s="1"/>
      <c r="E24" s="1"/>
      <c r="F24" s="1"/>
      <c r="G24" s="1"/>
      <c r="H24" s="1"/>
      <c r="I24" s="1"/>
      <c r="J24" s="1"/>
    </row>
    <row r="25" spans="1:10">
      <c r="A25" s="17" t="s">
        <v>18</v>
      </c>
      <c r="B25" s="7" t="s">
        <v>20</v>
      </c>
      <c r="C25" s="9" t="s">
        <v>22</v>
      </c>
      <c r="D25" s="1"/>
      <c r="E25" s="1"/>
      <c r="F25" s="1"/>
      <c r="G25" s="1"/>
      <c r="H25" s="1"/>
      <c r="I25" s="1"/>
      <c r="J25" s="1"/>
    </row>
    <row r="26" spans="1:10">
      <c r="A26" s="1" t="s">
        <v>19</v>
      </c>
      <c r="B26" s="8" t="s">
        <v>23</v>
      </c>
      <c r="C26" s="40" t="s">
        <v>25</v>
      </c>
      <c r="D26" s="1"/>
      <c r="E26" s="1"/>
      <c r="F26" s="1"/>
      <c r="G26" s="1"/>
      <c r="H26" s="1"/>
      <c r="I26" s="1"/>
      <c r="J26" s="1"/>
    </row>
    <row r="27" spans="1:10">
      <c r="A27" s="41"/>
      <c r="B27" s="3" t="s">
        <v>12</v>
      </c>
      <c r="C27" s="40"/>
      <c r="D27" s="1"/>
      <c r="E27" s="1"/>
      <c r="F27" s="1"/>
      <c r="G27" s="1"/>
      <c r="H27" s="1"/>
      <c r="I27" s="1"/>
      <c r="J27" s="1"/>
    </row>
    <row r="28" spans="1:10">
      <c r="A28" s="42"/>
      <c r="B28" s="3" t="s">
        <v>7</v>
      </c>
      <c r="C28" s="40"/>
      <c r="D28" s="1"/>
      <c r="E28" s="1"/>
      <c r="F28" s="1"/>
      <c r="G28" s="1"/>
      <c r="H28" s="1"/>
      <c r="I28" s="1"/>
      <c r="J28" s="1"/>
    </row>
    <row r="29" spans="1:10">
      <c r="A29" s="42"/>
      <c r="B29" s="3" t="s">
        <v>8</v>
      </c>
      <c r="C29" s="40"/>
      <c r="D29" s="1"/>
      <c r="E29" s="1"/>
      <c r="F29" s="1"/>
      <c r="G29" s="1"/>
      <c r="H29" s="1"/>
      <c r="I29" s="1"/>
      <c r="J29" s="1"/>
    </row>
    <row r="30" spans="1:10">
      <c r="A30" s="42"/>
      <c r="B30" s="3" t="s">
        <v>9</v>
      </c>
      <c r="C30" s="40"/>
      <c r="D30" s="1"/>
      <c r="E30" s="1"/>
      <c r="F30" s="1"/>
      <c r="G30" s="1"/>
      <c r="H30" s="1"/>
      <c r="I30" s="1"/>
      <c r="J30" s="1"/>
    </row>
    <row r="31" spans="1:10">
      <c r="A31" s="42"/>
      <c r="B31" s="3" t="s">
        <v>10</v>
      </c>
      <c r="C31" s="40"/>
      <c r="D31" s="1"/>
      <c r="E31" s="1"/>
      <c r="F31" s="1"/>
      <c r="G31" s="1"/>
      <c r="H31" s="1"/>
      <c r="I31" s="1"/>
      <c r="J31" s="1"/>
    </row>
    <row r="32" spans="1:10">
      <c r="A32" s="43"/>
      <c r="B32" s="3" t="s">
        <v>11</v>
      </c>
      <c r="C32" s="40"/>
      <c r="D32" s="1"/>
      <c r="E32" s="1"/>
      <c r="F32" s="1"/>
      <c r="G32" s="1"/>
      <c r="H32" s="1"/>
      <c r="I32" s="1"/>
      <c r="J32" s="1"/>
    </row>
    <row r="33" spans="1:10">
      <c r="A33" s="1" t="s">
        <v>26</v>
      </c>
      <c r="B33" s="10" t="s">
        <v>30</v>
      </c>
      <c r="C33" s="1"/>
      <c r="D33" s="1"/>
      <c r="E33" s="1"/>
      <c r="F33" s="1"/>
      <c r="G33" s="1"/>
      <c r="H33" s="1"/>
      <c r="I33" s="1"/>
      <c r="J33" s="1"/>
    </row>
    <row r="34" spans="1:10">
      <c r="A34" s="1" t="s">
        <v>27</v>
      </c>
      <c r="B34" s="6" t="s">
        <v>28</v>
      </c>
      <c r="C34" s="40" t="s">
        <v>31</v>
      </c>
      <c r="D34" s="1"/>
      <c r="E34" s="1"/>
      <c r="F34" s="1"/>
      <c r="G34" s="1"/>
      <c r="H34" s="1"/>
      <c r="I34" s="1"/>
      <c r="J34" s="1"/>
    </row>
    <row r="35" spans="1:10">
      <c r="A35" s="41"/>
      <c r="B35" s="3" t="s">
        <v>12</v>
      </c>
      <c r="C35" s="40"/>
      <c r="D35" s="1"/>
      <c r="E35" s="1"/>
      <c r="F35" s="1"/>
      <c r="G35" s="1"/>
      <c r="H35" s="1"/>
      <c r="I35" s="1"/>
      <c r="J35" s="1"/>
    </row>
    <row r="36" spans="1:10">
      <c r="A36" s="42"/>
      <c r="B36" s="3" t="s">
        <v>7</v>
      </c>
      <c r="C36" s="40"/>
      <c r="D36" s="1"/>
      <c r="E36" s="1"/>
      <c r="F36" s="1"/>
      <c r="G36" s="1"/>
      <c r="H36" s="1"/>
      <c r="I36" s="1"/>
      <c r="J36" s="1"/>
    </row>
    <row r="37" spans="1:10">
      <c r="A37" s="42"/>
      <c r="B37" s="3" t="s">
        <v>8</v>
      </c>
      <c r="C37" s="40"/>
      <c r="D37" s="1"/>
      <c r="E37" s="1"/>
      <c r="F37" s="1"/>
      <c r="G37" s="1"/>
      <c r="H37" s="1"/>
      <c r="I37" s="1"/>
      <c r="J37" s="1"/>
    </row>
    <row r="38" spans="1:10">
      <c r="A38" s="42"/>
      <c r="B38" s="3" t="s">
        <v>9</v>
      </c>
      <c r="C38" s="40"/>
      <c r="D38" s="1"/>
      <c r="E38" s="1"/>
      <c r="F38" s="1"/>
      <c r="G38" s="1"/>
      <c r="H38" s="1"/>
      <c r="I38" s="1"/>
      <c r="J38" s="1"/>
    </row>
    <row r="39" spans="1:10">
      <c r="A39" s="42"/>
      <c r="B39" s="3" t="s">
        <v>10</v>
      </c>
      <c r="C39" s="40"/>
      <c r="D39" s="1"/>
      <c r="E39" s="1"/>
      <c r="F39" s="1"/>
      <c r="G39" s="1"/>
      <c r="H39" s="1"/>
      <c r="I39" s="1"/>
      <c r="J39" s="1"/>
    </row>
    <row r="40" spans="1:10">
      <c r="A40" s="43"/>
      <c r="B40" s="3" t="s">
        <v>11</v>
      </c>
      <c r="C40" s="40"/>
      <c r="D40" s="1"/>
      <c r="E40" s="1"/>
      <c r="F40" s="1"/>
      <c r="G40" s="1"/>
      <c r="H40" s="1"/>
      <c r="I40" s="1"/>
      <c r="J40" s="1"/>
    </row>
    <row r="41" spans="1:10">
      <c r="A41" s="1" t="s">
        <v>29</v>
      </c>
      <c r="B41" s="10" t="s">
        <v>30</v>
      </c>
      <c r="C41" s="5" t="s">
        <v>32</v>
      </c>
      <c r="D41" s="1"/>
      <c r="E41" s="1"/>
      <c r="F41" s="1"/>
      <c r="G41" s="1"/>
      <c r="H41" s="1"/>
      <c r="I41" s="1"/>
      <c r="J41" s="1"/>
    </row>
    <row r="42" spans="1:10">
      <c r="A42" s="1" t="s">
        <v>33</v>
      </c>
      <c r="B42" s="6" t="s">
        <v>35</v>
      </c>
      <c r="C42" s="40" t="s">
        <v>36</v>
      </c>
      <c r="D42" s="1"/>
      <c r="E42" s="1"/>
      <c r="F42" s="1"/>
      <c r="G42" s="1"/>
      <c r="H42" s="1"/>
      <c r="I42" s="1"/>
      <c r="J42" s="1"/>
    </row>
    <row r="43" spans="1:10">
      <c r="A43" s="41"/>
      <c r="B43" s="3" t="s">
        <v>12</v>
      </c>
      <c r="C43" s="40"/>
      <c r="D43" s="1"/>
      <c r="E43" s="1"/>
      <c r="F43" s="1"/>
      <c r="G43" s="1"/>
      <c r="H43" s="1"/>
      <c r="I43" s="1"/>
      <c r="J43" s="1"/>
    </row>
    <row r="44" spans="1:10">
      <c r="A44" s="42"/>
      <c r="B44" s="3" t="s">
        <v>7</v>
      </c>
      <c r="C44" s="40"/>
      <c r="D44" s="1"/>
      <c r="E44" s="1"/>
      <c r="F44" s="1"/>
      <c r="G44" s="1"/>
      <c r="H44" s="1"/>
      <c r="I44" s="1"/>
      <c r="J44" s="1"/>
    </row>
    <row r="45" spans="1:10">
      <c r="A45" s="42"/>
      <c r="B45" s="3" t="s">
        <v>8</v>
      </c>
      <c r="C45" s="40"/>
      <c r="D45" s="1"/>
      <c r="E45" s="1"/>
      <c r="F45" s="1"/>
      <c r="G45" s="1"/>
      <c r="H45" s="1"/>
      <c r="I45" s="1"/>
      <c r="J45" s="1"/>
    </row>
    <row r="46" spans="1:10">
      <c r="A46" s="42"/>
      <c r="B46" s="3" t="s">
        <v>9</v>
      </c>
      <c r="C46" s="40"/>
      <c r="D46" s="1"/>
      <c r="E46" s="1"/>
      <c r="F46" s="1"/>
      <c r="G46" s="1"/>
      <c r="H46" s="1"/>
      <c r="I46" s="1"/>
      <c r="J46" s="1"/>
    </row>
    <row r="47" spans="1:10">
      <c r="A47" s="42"/>
      <c r="B47" s="3" t="s">
        <v>10</v>
      </c>
      <c r="C47" s="40"/>
      <c r="D47" s="1"/>
      <c r="E47" s="1"/>
      <c r="F47" s="1"/>
      <c r="G47" s="1"/>
      <c r="H47" s="1"/>
      <c r="I47" s="1"/>
      <c r="J47" s="1"/>
    </row>
    <row r="48" spans="1:10">
      <c r="A48" s="43"/>
      <c r="B48" s="3" t="s">
        <v>11</v>
      </c>
      <c r="C48" s="40"/>
      <c r="D48" s="1"/>
      <c r="E48" s="1"/>
      <c r="F48" s="1"/>
      <c r="G48" s="1"/>
      <c r="H48" s="1"/>
      <c r="I48" s="1"/>
      <c r="J48" s="1"/>
    </row>
    <row r="49" spans="1:10" ht="39.75" customHeight="1">
      <c r="A49" s="1" t="s">
        <v>34</v>
      </c>
      <c r="B49" s="8" t="s">
        <v>46</v>
      </c>
      <c r="C49" s="5" t="s">
        <v>37</v>
      </c>
      <c r="D49" s="1"/>
      <c r="E49" s="1"/>
      <c r="F49" s="1"/>
      <c r="G49" s="1"/>
      <c r="H49" s="1"/>
      <c r="I49" s="1"/>
      <c r="J49" s="1"/>
    </row>
    <row r="50" spans="1:10">
      <c r="A50" s="52"/>
      <c r="B50" s="3" t="s">
        <v>12</v>
      </c>
      <c r="C50" s="1"/>
      <c r="D50" s="1"/>
      <c r="E50" s="1"/>
      <c r="F50" s="1"/>
      <c r="G50" s="1"/>
      <c r="H50" s="1"/>
      <c r="I50" s="1"/>
      <c r="J50" s="1"/>
    </row>
    <row r="51" spans="1:10">
      <c r="A51" s="52"/>
      <c r="B51" s="3" t="s">
        <v>7</v>
      </c>
      <c r="C51" s="1"/>
      <c r="D51" s="1"/>
      <c r="E51" s="1"/>
      <c r="F51" s="1"/>
      <c r="G51" s="1"/>
      <c r="H51" s="1"/>
      <c r="I51" s="1"/>
      <c r="J51" s="1"/>
    </row>
    <row r="52" spans="1:10">
      <c r="A52" s="52"/>
      <c r="B52" s="3" t="s">
        <v>8</v>
      </c>
      <c r="C52" s="1"/>
      <c r="D52" s="1"/>
      <c r="E52" s="1"/>
      <c r="F52" s="1"/>
      <c r="G52" s="1"/>
      <c r="H52" s="1"/>
      <c r="I52" s="1"/>
      <c r="J52" s="1"/>
    </row>
    <row r="53" spans="1:10">
      <c r="A53" s="52"/>
      <c r="B53" s="3" t="s">
        <v>9</v>
      </c>
      <c r="C53" s="1"/>
      <c r="D53" s="1"/>
      <c r="E53" s="1"/>
      <c r="F53" s="1"/>
      <c r="G53" s="1"/>
      <c r="H53" s="1"/>
      <c r="I53" s="1"/>
      <c r="J53" s="1"/>
    </row>
    <row r="54" spans="1:10">
      <c r="A54" s="52"/>
      <c r="B54" s="3" t="s">
        <v>10</v>
      </c>
      <c r="C54" s="1"/>
      <c r="D54" s="1"/>
      <c r="E54" s="1"/>
      <c r="F54" s="1"/>
      <c r="G54" s="1"/>
      <c r="H54" s="1"/>
      <c r="I54" s="1"/>
      <c r="J54" s="1"/>
    </row>
    <row r="55" spans="1:10">
      <c r="A55" s="52"/>
      <c r="B55" s="3" t="s">
        <v>11</v>
      </c>
      <c r="C55" s="1"/>
      <c r="D55" s="1"/>
      <c r="E55" s="1"/>
      <c r="F55" s="1"/>
      <c r="G55" s="1"/>
      <c r="H55" s="1"/>
      <c r="I55" s="1"/>
      <c r="J55" s="1"/>
    </row>
    <row r="56" spans="1:10" ht="36.75" customHeight="1">
      <c r="A56" s="1" t="s">
        <v>39</v>
      </c>
      <c r="B56" s="8" t="s">
        <v>47</v>
      </c>
      <c r="C56" s="5" t="s">
        <v>38</v>
      </c>
      <c r="D56" s="1"/>
      <c r="E56" s="1"/>
      <c r="F56" s="1"/>
      <c r="G56" s="1"/>
      <c r="H56" s="1"/>
      <c r="I56" s="1"/>
      <c r="J56" s="1"/>
    </row>
    <row r="57" spans="1:10">
      <c r="A57" s="52"/>
      <c r="B57" s="3" t="s">
        <v>12</v>
      </c>
      <c r="C57" s="1"/>
      <c r="D57" s="1"/>
      <c r="E57" s="1"/>
      <c r="F57" s="1"/>
      <c r="G57" s="1"/>
      <c r="H57" s="1"/>
      <c r="I57" s="1"/>
      <c r="J57" s="1"/>
    </row>
    <row r="58" spans="1:10">
      <c r="A58" s="52"/>
      <c r="B58" s="3" t="s">
        <v>7</v>
      </c>
      <c r="C58" s="1"/>
      <c r="D58" s="1"/>
      <c r="E58" s="1"/>
      <c r="F58" s="1"/>
      <c r="G58" s="1"/>
      <c r="H58" s="1"/>
      <c r="I58" s="1"/>
      <c r="J58" s="1"/>
    </row>
    <row r="59" spans="1:10">
      <c r="A59" s="52"/>
      <c r="B59" s="3" t="s">
        <v>8</v>
      </c>
      <c r="C59" s="1"/>
      <c r="D59" s="1"/>
      <c r="E59" s="1"/>
      <c r="F59" s="1"/>
      <c r="G59" s="1"/>
      <c r="H59" s="1"/>
      <c r="I59" s="1"/>
      <c r="J59" s="1"/>
    </row>
    <row r="60" spans="1:10">
      <c r="A60" s="52"/>
      <c r="B60" s="3" t="s">
        <v>9</v>
      </c>
      <c r="C60" s="1"/>
      <c r="D60" s="1"/>
      <c r="E60" s="1"/>
      <c r="F60" s="1"/>
      <c r="G60" s="1"/>
      <c r="H60" s="1"/>
      <c r="I60" s="1"/>
      <c r="J60" s="1"/>
    </row>
    <row r="61" spans="1:10">
      <c r="A61" s="52"/>
      <c r="B61" s="3" t="s">
        <v>10</v>
      </c>
      <c r="C61" s="1"/>
      <c r="D61" s="1"/>
      <c r="E61" s="1"/>
      <c r="F61" s="1"/>
      <c r="G61" s="1"/>
      <c r="H61" s="1"/>
      <c r="I61" s="1"/>
      <c r="J61" s="1"/>
    </row>
    <row r="62" spans="1:10">
      <c r="A62" s="52"/>
      <c r="B62" s="3" t="s">
        <v>11</v>
      </c>
      <c r="C62" s="1"/>
      <c r="D62" s="1"/>
      <c r="E62" s="1"/>
      <c r="F62" s="1"/>
      <c r="G62" s="1"/>
      <c r="H62" s="1"/>
      <c r="I62" s="1"/>
      <c r="J62" s="1"/>
    </row>
    <row r="63" spans="1:10" ht="31.5" customHeight="1">
      <c r="A63" s="3" t="s">
        <v>40</v>
      </c>
      <c r="B63" s="8" t="s">
        <v>48</v>
      </c>
      <c r="C63" s="5" t="s">
        <v>42</v>
      </c>
      <c r="D63" s="1"/>
      <c r="E63" s="1"/>
      <c r="F63" s="1"/>
      <c r="G63" s="1"/>
      <c r="H63" s="1"/>
      <c r="I63" s="1"/>
      <c r="J63" s="1"/>
    </row>
    <row r="64" spans="1:10" ht="20.25" customHeight="1">
      <c r="A64" s="44"/>
      <c r="B64" s="3" t="s">
        <v>12</v>
      </c>
      <c r="C64" s="1"/>
      <c r="D64" s="1"/>
      <c r="E64" s="1"/>
      <c r="F64" s="1"/>
      <c r="G64" s="1"/>
      <c r="H64" s="1"/>
      <c r="I64" s="1"/>
      <c r="J64" s="1"/>
    </row>
    <row r="65" spans="1:10">
      <c r="A65" s="44"/>
      <c r="B65" s="3" t="s">
        <v>7</v>
      </c>
      <c r="C65" s="1"/>
      <c r="D65" s="1"/>
      <c r="E65" s="1"/>
      <c r="F65" s="1"/>
      <c r="G65" s="1"/>
      <c r="H65" s="1"/>
      <c r="I65" s="1"/>
      <c r="J65" s="1"/>
    </row>
    <row r="66" spans="1:10">
      <c r="A66" s="44"/>
      <c r="B66" s="3" t="s">
        <v>8</v>
      </c>
      <c r="C66" s="1"/>
      <c r="D66" s="1"/>
      <c r="E66" s="1"/>
      <c r="F66" s="1"/>
      <c r="G66" s="1"/>
      <c r="H66" s="1"/>
      <c r="I66" s="1"/>
      <c r="J66" s="1"/>
    </row>
    <row r="67" spans="1:10">
      <c r="A67" s="44"/>
      <c r="B67" s="3" t="s">
        <v>9</v>
      </c>
      <c r="C67" s="1"/>
      <c r="D67" s="1"/>
      <c r="E67" s="1"/>
      <c r="F67" s="1"/>
      <c r="G67" s="1"/>
      <c r="H67" s="1"/>
      <c r="I67" s="1"/>
      <c r="J67" s="1"/>
    </row>
    <row r="68" spans="1:10">
      <c r="A68" s="44"/>
      <c r="B68" s="3" t="s">
        <v>10</v>
      </c>
      <c r="C68" s="1"/>
      <c r="D68" s="1"/>
      <c r="E68" s="1"/>
      <c r="F68" s="1"/>
      <c r="G68" s="1"/>
      <c r="H68" s="1"/>
      <c r="I68" s="1"/>
      <c r="J68" s="1"/>
    </row>
    <row r="69" spans="1:10">
      <c r="A69" s="44"/>
      <c r="B69" s="3" t="s">
        <v>11</v>
      </c>
      <c r="C69" s="1"/>
      <c r="D69" s="1"/>
      <c r="E69" s="1"/>
      <c r="F69" s="1"/>
      <c r="G69" s="1"/>
      <c r="H69" s="1"/>
      <c r="I69" s="1"/>
      <c r="J69" s="1"/>
    </row>
    <row r="70" spans="1:10" ht="30">
      <c r="A70" s="2" t="s">
        <v>41</v>
      </c>
      <c r="B70" s="12" t="s">
        <v>49</v>
      </c>
      <c r="C70" s="5" t="s">
        <v>43</v>
      </c>
    </row>
    <row r="71" spans="1:10" ht="20.25" customHeight="1">
      <c r="A71" s="44"/>
      <c r="B71" s="3" t="s">
        <v>12</v>
      </c>
      <c r="C71" s="1"/>
      <c r="D71" s="1"/>
      <c r="E71" s="1"/>
      <c r="F71" s="1"/>
      <c r="G71" s="1"/>
      <c r="H71" s="1"/>
      <c r="I71" s="1"/>
      <c r="J71" s="1"/>
    </row>
    <row r="72" spans="1:10">
      <c r="A72" s="44"/>
      <c r="B72" s="3" t="s">
        <v>7</v>
      </c>
      <c r="C72" s="1"/>
      <c r="D72" s="1"/>
      <c r="E72" s="1"/>
      <c r="F72" s="1"/>
      <c r="G72" s="1"/>
      <c r="H72" s="1"/>
      <c r="I72" s="1"/>
      <c r="J72" s="1"/>
    </row>
    <row r="73" spans="1:10">
      <c r="A73" s="44"/>
      <c r="B73" s="3" t="s">
        <v>8</v>
      </c>
      <c r="C73" s="1"/>
      <c r="D73" s="1"/>
      <c r="E73" s="1"/>
      <c r="F73" s="1"/>
      <c r="G73" s="1"/>
      <c r="H73" s="1"/>
      <c r="I73" s="1"/>
      <c r="J73" s="1"/>
    </row>
    <row r="74" spans="1:10">
      <c r="A74" s="44"/>
      <c r="B74" s="3" t="s">
        <v>9</v>
      </c>
      <c r="C74" s="1"/>
      <c r="D74" s="1"/>
      <c r="E74" s="1"/>
      <c r="F74" s="1"/>
      <c r="G74" s="1"/>
      <c r="H74" s="1"/>
      <c r="I74" s="1"/>
      <c r="J74" s="1"/>
    </row>
    <row r="75" spans="1:10">
      <c r="A75" s="44"/>
      <c r="B75" s="3" t="s">
        <v>10</v>
      </c>
      <c r="C75" s="1"/>
      <c r="D75" s="1"/>
      <c r="E75" s="1"/>
      <c r="F75" s="1"/>
      <c r="G75" s="1"/>
      <c r="H75" s="1"/>
      <c r="I75" s="1"/>
      <c r="J75" s="1"/>
    </row>
    <row r="76" spans="1:10">
      <c r="A76" s="44"/>
      <c r="B76" s="3" t="s">
        <v>11</v>
      </c>
      <c r="C76" s="1"/>
      <c r="D76" s="1"/>
      <c r="E76" s="1"/>
      <c r="F76" s="1"/>
      <c r="G76" s="1"/>
      <c r="H76" s="1"/>
      <c r="I76" s="1"/>
      <c r="J76" s="1"/>
    </row>
    <row r="77" spans="1:10" ht="30">
      <c r="A77" s="2" t="s">
        <v>44</v>
      </c>
      <c r="B77" s="12" t="s">
        <v>50</v>
      </c>
      <c r="C77" s="5" t="s">
        <v>45</v>
      </c>
    </row>
    <row r="78" spans="1:10" ht="20.25" customHeight="1">
      <c r="A78" s="44"/>
      <c r="B78" s="3" t="s">
        <v>12</v>
      </c>
      <c r="C78" s="1"/>
      <c r="D78" s="1"/>
      <c r="E78" s="1"/>
      <c r="F78" s="1"/>
      <c r="G78" s="1"/>
      <c r="H78" s="1"/>
      <c r="I78" s="1"/>
      <c r="J78" s="1"/>
    </row>
    <row r="79" spans="1:10">
      <c r="A79" s="44"/>
      <c r="B79" s="3" t="s">
        <v>7</v>
      </c>
      <c r="C79" s="1"/>
      <c r="D79" s="1"/>
      <c r="E79" s="1"/>
      <c r="F79" s="1"/>
      <c r="G79" s="1"/>
      <c r="H79" s="1"/>
      <c r="I79" s="1"/>
      <c r="J79" s="1"/>
    </row>
    <row r="80" spans="1:10">
      <c r="A80" s="44"/>
      <c r="B80" s="3" t="s">
        <v>8</v>
      </c>
      <c r="C80" s="1"/>
      <c r="D80" s="1"/>
      <c r="E80" s="1"/>
      <c r="F80" s="1"/>
      <c r="G80" s="1"/>
      <c r="H80" s="1"/>
      <c r="I80" s="1"/>
      <c r="J80" s="1"/>
    </row>
    <row r="81" spans="1:10">
      <c r="A81" s="44"/>
      <c r="B81" s="3" t="s">
        <v>9</v>
      </c>
      <c r="C81" s="1"/>
      <c r="D81" s="1"/>
      <c r="E81" s="1"/>
      <c r="F81" s="1"/>
      <c r="G81" s="1"/>
      <c r="H81" s="1"/>
      <c r="I81" s="1"/>
      <c r="J81" s="1"/>
    </row>
    <row r="82" spans="1:10">
      <c r="A82" s="44"/>
      <c r="B82" s="3" t="s">
        <v>10</v>
      </c>
      <c r="C82" s="1"/>
      <c r="D82" s="1"/>
      <c r="E82" s="1"/>
      <c r="F82" s="1"/>
      <c r="G82" s="1"/>
      <c r="H82" s="1"/>
      <c r="I82" s="1"/>
      <c r="J82" s="1"/>
    </row>
    <row r="83" spans="1:10">
      <c r="A83" s="44"/>
      <c r="B83" s="3" t="s">
        <v>11</v>
      </c>
      <c r="C83" s="1"/>
      <c r="D83" s="1"/>
      <c r="E83" s="1"/>
      <c r="F83" s="1"/>
      <c r="G83" s="1"/>
      <c r="H83" s="1"/>
      <c r="I83" s="1"/>
      <c r="J83" s="1"/>
    </row>
  </sheetData>
  <mergeCells count="19">
    <mergeCell ref="A71:A76"/>
    <mergeCell ref="A78:A83"/>
    <mergeCell ref="D4:J4"/>
    <mergeCell ref="A4:A5"/>
    <mergeCell ref="B4:B5"/>
    <mergeCell ref="C4:C5"/>
    <mergeCell ref="A57:A62"/>
    <mergeCell ref="A64:A69"/>
    <mergeCell ref="C34:C40"/>
    <mergeCell ref="A35:A40"/>
    <mergeCell ref="C42:C48"/>
    <mergeCell ref="A43:A48"/>
    <mergeCell ref="A50:A55"/>
    <mergeCell ref="A2:J2"/>
    <mergeCell ref="C11:C17"/>
    <mergeCell ref="C18:C24"/>
    <mergeCell ref="C26:C32"/>
    <mergeCell ref="A27:A32"/>
    <mergeCell ref="C7:C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107"/>
  <sheetViews>
    <sheetView tabSelected="1" view="pageLayout" topLeftCell="A10" zoomScaleNormal="100" workbookViewId="0">
      <selection activeCell="E8" sqref="E8"/>
    </sheetView>
  </sheetViews>
  <sheetFormatPr defaultRowHeight="15"/>
  <cols>
    <col min="1" max="1" width="6.7109375" style="22" customWidth="1"/>
    <col min="2" max="2" width="29.5703125" style="19" customWidth="1"/>
    <col min="3" max="3" width="9.5703125" customWidth="1"/>
    <col min="4" max="4" width="12" customWidth="1"/>
    <col min="5" max="5" width="12.28515625" customWidth="1"/>
    <col min="6" max="7" width="12.140625" customWidth="1"/>
    <col min="8" max="8" width="12" customWidth="1"/>
    <col min="9" max="9" width="12.140625" customWidth="1"/>
    <col min="10" max="10" width="14.85546875" customWidth="1"/>
  </cols>
  <sheetData>
    <row r="3" spans="1:10" ht="16.5">
      <c r="A3" s="39" t="s">
        <v>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>
      <c r="B4" s="27"/>
      <c r="C4" s="2"/>
      <c r="D4" s="2"/>
      <c r="E4" s="2"/>
      <c r="F4" s="2"/>
      <c r="G4" s="2"/>
      <c r="H4" s="2"/>
      <c r="I4" s="2"/>
      <c r="J4" s="2"/>
    </row>
    <row r="5" spans="1:10" ht="72.75" customHeight="1">
      <c r="A5" s="53" t="s">
        <v>1</v>
      </c>
      <c r="B5" s="54" t="s">
        <v>2</v>
      </c>
      <c r="C5" s="50" t="s">
        <v>76</v>
      </c>
      <c r="D5" s="45" t="s">
        <v>4</v>
      </c>
      <c r="E5" s="46"/>
      <c r="F5" s="46"/>
      <c r="G5" s="46"/>
      <c r="H5" s="46"/>
      <c r="I5" s="46"/>
      <c r="J5" s="47"/>
    </row>
    <row r="6" spans="1:10">
      <c r="A6" s="53"/>
      <c r="B6" s="55"/>
      <c r="C6" s="51"/>
      <c r="D6" s="20">
        <v>2025</v>
      </c>
      <c r="E6" s="20">
        <v>2026</v>
      </c>
      <c r="F6" s="20">
        <v>2027</v>
      </c>
      <c r="G6" s="20">
        <v>2028</v>
      </c>
      <c r="H6" s="20">
        <v>2029</v>
      </c>
      <c r="I6" s="20">
        <v>2030</v>
      </c>
      <c r="J6" s="20" t="s">
        <v>5</v>
      </c>
    </row>
    <row r="7" spans="1:10">
      <c r="A7" s="9">
        <v>1</v>
      </c>
      <c r="B7" s="28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</row>
    <row r="8" spans="1:10" ht="76.5" customHeight="1">
      <c r="A8" s="9" t="s">
        <v>6</v>
      </c>
      <c r="B8" s="29" t="s">
        <v>52</v>
      </c>
      <c r="C8" s="35" t="s">
        <v>14</v>
      </c>
      <c r="D8" s="30">
        <f t="shared" ref="D8:I8" si="0">SUM(D9:D12)</f>
        <v>7160604.2999999998</v>
      </c>
      <c r="E8" s="30">
        <f t="shared" si="0"/>
        <v>7825127.7000000002</v>
      </c>
      <c r="F8" s="30">
        <f t="shared" si="0"/>
        <v>8235578.1999999993</v>
      </c>
      <c r="G8" s="30">
        <f t="shared" si="0"/>
        <v>8233690.1999999993</v>
      </c>
      <c r="H8" s="30">
        <f t="shared" si="0"/>
        <v>8233690.1999999993</v>
      </c>
      <c r="I8" s="30">
        <f t="shared" si="0"/>
        <v>8233690.1999999993</v>
      </c>
      <c r="J8" s="30">
        <f>J38+J48+J58+J68+J78+J88+J98+J28+J18</f>
        <v>47922380.800000012</v>
      </c>
    </row>
    <row r="9" spans="1:10">
      <c r="A9" s="9"/>
      <c r="B9" s="24" t="s">
        <v>7</v>
      </c>
      <c r="C9" s="21"/>
      <c r="D9" s="32">
        <f>D14+D24+D34</f>
        <v>0</v>
      </c>
      <c r="E9" s="32">
        <f t="shared" ref="E9:I9" si="1">E14+E24+E34</f>
        <v>0</v>
      </c>
      <c r="F9" s="32">
        <f t="shared" si="1"/>
        <v>0</v>
      </c>
      <c r="G9" s="32">
        <f t="shared" si="1"/>
        <v>0</v>
      </c>
      <c r="H9" s="32">
        <f t="shared" si="1"/>
        <v>0</v>
      </c>
      <c r="I9" s="32">
        <f t="shared" si="1"/>
        <v>0</v>
      </c>
      <c r="J9" s="23">
        <f>SUM(D9:I9)</f>
        <v>0</v>
      </c>
    </row>
    <row r="10" spans="1:10">
      <c r="A10" s="9"/>
      <c r="B10" s="24" t="s">
        <v>98</v>
      </c>
      <c r="C10" s="37"/>
      <c r="D10" s="32">
        <f>D15+D25+D35</f>
        <v>4891336.3</v>
      </c>
      <c r="E10" s="32">
        <f t="shared" ref="E10:I10" si="2">E15+E25+E35</f>
        <v>5512244.7000000002</v>
      </c>
      <c r="F10" s="32">
        <f t="shared" si="2"/>
        <v>5850738.7999999998</v>
      </c>
      <c r="G10" s="32">
        <f t="shared" si="2"/>
        <v>5850738.7999999998</v>
      </c>
      <c r="H10" s="32">
        <f t="shared" si="2"/>
        <v>5850738.7999999998</v>
      </c>
      <c r="I10" s="32">
        <f t="shared" si="2"/>
        <v>5850738.7999999998</v>
      </c>
      <c r="J10" s="23">
        <f>SUM(D10:I10)</f>
        <v>33806536.200000003</v>
      </c>
    </row>
    <row r="11" spans="1:10">
      <c r="A11" s="9"/>
      <c r="B11" s="31" t="s">
        <v>54</v>
      </c>
      <c r="C11" s="21"/>
      <c r="D11" s="23">
        <f>D16+D26+D36</f>
        <v>1966779</v>
      </c>
      <c r="E11" s="23">
        <f t="shared" ref="E11:I11" si="3">E16+E26+E36</f>
        <v>2009870</v>
      </c>
      <c r="F11" s="23">
        <f t="shared" si="3"/>
        <v>2081281.4</v>
      </c>
      <c r="G11" s="23">
        <f t="shared" si="3"/>
        <v>2079393.4</v>
      </c>
      <c r="H11" s="23">
        <f t="shared" si="3"/>
        <v>2079393.4</v>
      </c>
      <c r="I11" s="23">
        <f t="shared" si="3"/>
        <v>2079393.4</v>
      </c>
      <c r="J11" s="23">
        <f>SUM(D11:I11)</f>
        <v>12296110.600000001</v>
      </c>
    </row>
    <row r="12" spans="1:10" ht="19.5" customHeight="1">
      <c r="A12" s="9"/>
      <c r="B12" s="31" t="s">
        <v>55</v>
      </c>
      <c r="C12" s="21"/>
      <c r="D12" s="23">
        <f>D17+D27+D37</f>
        <v>302489</v>
      </c>
      <c r="E12" s="23">
        <f t="shared" ref="E12:I12" si="4">E17+E27+E37</f>
        <v>303013</v>
      </c>
      <c r="F12" s="23">
        <f t="shared" si="4"/>
        <v>303558</v>
      </c>
      <c r="G12" s="23">
        <f t="shared" si="4"/>
        <v>303558</v>
      </c>
      <c r="H12" s="23">
        <f t="shared" si="4"/>
        <v>303558</v>
      </c>
      <c r="I12" s="23">
        <f t="shared" si="4"/>
        <v>303558</v>
      </c>
      <c r="J12" s="23">
        <f t="shared" ref="J12" si="5">SUM(D12:I12)</f>
        <v>1819734</v>
      </c>
    </row>
    <row r="13" spans="1:10" ht="59.25" customHeight="1">
      <c r="A13" s="9" t="s">
        <v>58</v>
      </c>
      <c r="B13" s="29" t="s">
        <v>81</v>
      </c>
      <c r="C13" s="35" t="s">
        <v>80</v>
      </c>
      <c r="D13" s="30">
        <f>D14+D16+D17</f>
        <v>0</v>
      </c>
      <c r="E13" s="30">
        <f t="shared" ref="E13:I13" si="6">E14+E16+E17</f>
        <v>0</v>
      </c>
      <c r="F13" s="30">
        <f t="shared" si="6"/>
        <v>0</v>
      </c>
      <c r="G13" s="30">
        <f t="shared" si="6"/>
        <v>0</v>
      </c>
      <c r="H13" s="30">
        <f t="shared" si="6"/>
        <v>0</v>
      </c>
      <c r="I13" s="30">
        <f t="shared" si="6"/>
        <v>0</v>
      </c>
      <c r="J13" s="30">
        <f>SUM(D13:I13)</f>
        <v>0</v>
      </c>
    </row>
    <row r="14" spans="1:10">
      <c r="A14" s="9"/>
      <c r="B14" s="24" t="s">
        <v>7</v>
      </c>
      <c r="C14" s="34"/>
      <c r="D14" s="23">
        <f>D19</f>
        <v>0</v>
      </c>
      <c r="E14" s="23">
        <f t="shared" ref="E14:I14" si="7">E19</f>
        <v>0</v>
      </c>
      <c r="F14" s="23">
        <f t="shared" si="7"/>
        <v>0</v>
      </c>
      <c r="G14" s="23">
        <f t="shared" si="7"/>
        <v>0</v>
      </c>
      <c r="H14" s="23">
        <f t="shared" si="7"/>
        <v>0</v>
      </c>
      <c r="I14" s="23">
        <f t="shared" si="7"/>
        <v>0</v>
      </c>
      <c r="J14" s="23">
        <f t="shared" ref="J14:J17" si="8">SUM(D14:I14)</f>
        <v>0</v>
      </c>
    </row>
    <row r="15" spans="1:10">
      <c r="A15" s="9"/>
      <c r="B15" s="24" t="s">
        <v>98</v>
      </c>
      <c r="C15" s="37"/>
      <c r="D15" s="23">
        <f>D20</f>
        <v>0</v>
      </c>
      <c r="E15" s="23">
        <f t="shared" ref="E15:I15" si="9">E20</f>
        <v>0</v>
      </c>
      <c r="F15" s="23">
        <f t="shared" si="9"/>
        <v>0</v>
      </c>
      <c r="G15" s="23">
        <f t="shared" si="9"/>
        <v>0</v>
      </c>
      <c r="H15" s="23">
        <f t="shared" si="9"/>
        <v>0</v>
      </c>
      <c r="I15" s="23">
        <f t="shared" si="9"/>
        <v>0</v>
      </c>
      <c r="J15" s="23">
        <f t="shared" si="8"/>
        <v>0</v>
      </c>
    </row>
    <row r="16" spans="1:10" ht="19.5" customHeight="1">
      <c r="A16" s="9"/>
      <c r="B16" s="31" t="s">
        <v>54</v>
      </c>
      <c r="C16" s="34"/>
      <c r="D16" s="23">
        <f>D21</f>
        <v>0</v>
      </c>
      <c r="E16" s="23">
        <f t="shared" ref="E16:I16" si="10">E21</f>
        <v>0</v>
      </c>
      <c r="F16" s="23">
        <f t="shared" si="10"/>
        <v>0</v>
      </c>
      <c r="G16" s="23">
        <f t="shared" si="10"/>
        <v>0</v>
      </c>
      <c r="H16" s="23">
        <f t="shared" si="10"/>
        <v>0</v>
      </c>
      <c r="I16" s="23">
        <f t="shared" si="10"/>
        <v>0</v>
      </c>
      <c r="J16" s="23">
        <f t="shared" si="8"/>
        <v>0</v>
      </c>
    </row>
    <row r="17" spans="1:10" ht="19.5" customHeight="1">
      <c r="A17" s="9"/>
      <c r="B17" s="31" t="s">
        <v>55</v>
      </c>
      <c r="C17" s="34"/>
      <c r="D17" s="23">
        <f>D22</f>
        <v>0</v>
      </c>
      <c r="E17" s="23">
        <f t="shared" ref="E17:I17" si="11">E22</f>
        <v>0</v>
      </c>
      <c r="F17" s="23">
        <f t="shared" si="11"/>
        <v>0</v>
      </c>
      <c r="G17" s="23">
        <f t="shared" si="11"/>
        <v>0</v>
      </c>
      <c r="H17" s="23">
        <f t="shared" si="11"/>
        <v>0</v>
      </c>
      <c r="I17" s="23">
        <f t="shared" si="11"/>
        <v>0</v>
      </c>
      <c r="J17" s="23">
        <f t="shared" si="8"/>
        <v>0</v>
      </c>
    </row>
    <row r="18" spans="1:10" ht="90" customHeight="1">
      <c r="A18" s="9" t="s">
        <v>59</v>
      </c>
      <c r="B18" s="24" t="s">
        <v>99</v>
      </c>
      <c r="C18" s="34" t="s">
        <v>78</v>
      </c>
      <c r="D18" s="23">
        <f>D19+D21+D22</f>
        <v>0</v>
      </c>
      <c r="E18" s="23">
        <f t="shared" ref="E18:I18" si="12">E19+E21+E22</f>
        <v>0</v>
      </c>
      <c r="F18" s="23">
        <f t="shared" si="12"/>
        <v>0</v>
      </c>
      <c r="G18" s="23">
        <f t="shared" si="12"/>
        <v>0</v>
      </c>
      <c r="H18" s="23">
        <f t="shared" si="12"/>
        <v>0</v>
      </c>
      <c r="I18" s="23">
        <f t="shared" si="12"/>
        <v>0</v>
      </c>
      <c r="J18" s="23">
        <f>SUM(D18:I18)</f>
        <v>0</v>
      </c>
    </row>
    <row r="19" spans="1:10">
      <c r="A19" s="9"/>
      <c r="B19" s="24" t="s">
        <v>7</v>
      </c>
      <c r="C19" s="34"/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f t="shared" ref="J19:J22" si="13">SUM(D19:I19)</f>
        <v>0</v>
      </c>
    </row>
    <row r="20" spans="1:10">
      <c r="A20" s="9"/>
      <c r="B20" s="24" t="s">
        <v>98</v>
      </c>
      <c r="C20" s="37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f t="shared" si="13"/>
        <v>0</v>
      </c>
    </row>
    <row r="21" spans="1:10" ht="19.5" customHeight="1">
      <c r="A21" s="9"/>
      <c r="B21" s="31" t="s">
        <v>54</v>
      </c>
      <c r="C21" s="34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f t="shared" si="13"/>
        <v>0</v>
      </c>
    </row>
    <row r="22" spans="1:10" ht="19.5" customHeight="1">
      <c r="A22" s="9"/>
      <c r="B22" s="31" t="s">
        <v>55</v>
      </c>
      <c r="C22" s="34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f t="shared" si="13"/>
        <v>0</v>
      </c>
    </row>
    <row r="23" spans="1:10" ht="34.5" customHeight="1">
      <c r="A23" s="9" t="s">
        <v>57</v>
      </c>
      <c r="B23" s="29" t="s">
        <v>82</v>
      </c>
      <c r="C23" s="35" t="s">
        <v>83</v>
      </c>
      <c r="D23" s="30">
        <f>SUM(D24:D27)</f>
        <v>47809.2</v>
      </c>
      <c r="E23" s="30">
        <f t="shared" ref="E23:J23" si="14">SUM(E24:E27)</f>
        <v>7038.5</v>
      </c>
      <c r="F23" s="30">
        <f t="shared" si="14"/>
        <v>0</v>
      </c>
      <c r="G23" s="30">
        <f t="shared" si="14"/>
        <v>0</v>
      </c>
      <c r="H23" s="30">
        <f t="shared" si="14"/>
        <v>0</v>
      </c>
      <c r="I23" s="30">
        <f t="shared" si="14"/>
        <v>0</v>
      </c>
      <c r="J23" s="30">
        <f t="shared" si="14"/>
        <v>54847.7</v>
      </c>
    </row>
    <row r="24" spans="1:10">
      <c r="A24" s="9"/>
      <c r="B24" s="24" t="s">
        <v>7</v>
      </c>
      <c r="C24" s="34"/>
      <c r="D24" s="23">
        <f>D29</f>
        <v>0</v>
      </c>
      <c r="E24" s="23">
        <f t="shared" ref="E24:I24" si="15">E29</f>
        <v>0</v>
      </c>
      <c r="F24" s="23">
        <f t="shared" si="15"/>
        <v>0</v>
      </c>
      <c r="G24" s="23">
        <f t="shared" si="15"/>
        <v>0</v>
      </c>
      <c r="H24" s="23">
        <f t="shared" si="15"/>
        <v>0</v>
      </c>
      <c r="I24" s="23">
        <f t="shared" si="15"/>
        <v>0</v>
      </c>
      <c r="J24" s="23">
        <f>SUM(D24:I24)</f>
        <v>0</v>
      </c>
    </row>
    <row r="25" spans="1:10">
      <c r="A25" s="9"/>
      <c r="B25" s="24" t="s">
        <v>98</v>
      </c>
      <c r="C25" s="37"/>
      <c r="D25" s="23">
        <f>D30</f>
        <v>0</v>
      </c>
      <c r="E25" s="23">
        <f t="shared" ref="E25:I25" si="16">E30</f>
        <v>0</v>
      </c>
      <c r="F25" s="23">
        <f t="shared" si="16"/>
        <v>0</v>
      </c>
      <c r="G25" s="23">
        <f t="shared" si="16"/>
        <v>0</v>
      </c>
      <c r="H25" s="23">
        <f t="shared" si="16"/>
        <v>0</v>
      </c>
      <c r="I25" s="23">
        <f t="shared" si="16"/>
        <v>0</v>
      </c>
      <c r="J25" s="23">
        <f>SUM(D25:I25)</f>
        <v>0</v>
      </c>
    </row>
    <row r="26" spans="1:10" ht="19.5" customHeight="1">
      <c r="A26" s="9"/>
      <c r="B26" s="31" t="s">
        <v>54</v>
      </c>
      <c r="C26" s="34"/>
      <c r="D26" s="23">
        <f>D31</f>
        <v>47809.2</v>
      </c>
      <c r="E26" s="23">
        <f t="shared" ref="E26:I26" si="17">E31</f>
        <v>7038.5</v>
      </c>
      <c r="F26" s="23">
        <f t="shared" si="17"/>
        <v>0</v>
      </c>
      <c r="G26" s="23">
        <f t="shared" si="17"/>
        <v>0</v>
      </c>
      <c r="H26" s="23">
        <f t="shared" si="17"/>
        <v>0</v>
      </c>
      <c r="I26" s="23">
        <f t="shared" si="17"/>
        <v>0</v>
      </c>
      <c r="J26" s="23">
        <f>SUM(D26:I26)</f>
        <v>54847.7</v>
      </c>
    </row>
    <row r="27" spans="1:10" ht="19.5" customHeight="1">
      <c r="A27" s="9"/>
      <c r="B27" s="31" t="s">
        <v>55</v>
      </c>
      <c r="C27" s="34"/>
      <c r="D27" s="23">
        <f>D32</f>
        <v>0</v>
      </c>
      <c r="E27" s="23">
        <f t="shared" ref="E27:I27" si="18">E32</f>
        <v>0</v>
      </c>
      <c r="F27" s="23">
        <f t="shared" si="18"/>
        <v>0</v>
      </c>
      <c r="G27" s="23">
        <f t="shared" si="18"/>
        <v>0</v>
      </c>
      <c r="H27" s="23">
        <f t="shared" si="18"/>
        <v>0</v>
      </c>
      <c r="I27" s="23">
        <f t="shared" si="18"/>
        <v>0</v>
      </c>
      <c r="J27" s="23">
        <f>SUM(D27:I27)</f>
        <v>0</v>
      </c>
    </row>
    <row r="28" spans="1:10" ht="81.75" customHeight="1">
      <c r="A28" s="9" t="s">
        <v>62</v>
      </c>
      <c r="B28" s="24" t="s">
        <v>97</v>
      </c>
      <c r="C28" s="34" t="s">
        <v>32</v>
      </c>
      <c r="D28" s="38">
        <f>D29+D31+D32</f>
        <v>47809.2</v>
      </c>
      <c r="E28" s="38">
        <f t="shared" ref="E28:I28" si="19">E29+E31+E32</f>
        <v>7038.5</v>
      </c>
      <c r="F28" s="38">
        <f t="shared" si="19"/>
        <v>0</v>
      </c>
      <c r="G28" s="38">
        <f t="shared" si="19"/>
        <v>0</v>
      </c>
      <c r="H28" s="38">
        <f t="shared" si="19"/>
        <v>0</v>
      </c>
      <c r="I28" s="38">
        <f t="shared" si="19"/>
        <v>0</v>
      </c>
      <c r="J28" s="38">
        <f>SUM(D28:I28)</f>
        <v>54847.7</v>
      </c>
    </row>
    <row r="29" spans="1:10">
      <c r="A29" s="9"/>
      <c r="B29" s="24" t="s">
        <v>7</v>
      </c>
      <c r="C29" s="34"/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f t="shared" ref="J29:J32" si="20">SUM(D29:I29)</f>
        <v>0</v>
      </c>
    </row>
    <row r="30" spans="1:10">
      <c r="A30" s="9"/>
      <c r="B30" s="24" t="s">
        <v>98</v>
      </c>
      <c r="C30" s="37"/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f t="shared" si="20"/>
        <v>0</v>
      </c>
    </row>
    <row r="31" spans="1:10" ht="19.5" customHeight="1">
      <c r="A31" s="9"/>
      <c r="B31" s="31" t="s">
        <v>54</v>
      </c>
      <c r="C31" s="34"/>
      <c r="D31" s="38">
        <v>47809.2</v>
      </c>
      <c r="E31" s="38">
        <v>7038.5</v>
      </c>
      <c r="F31" s="38">
        <v>0</v>
      </c>
      <c r="G31" s="38">
        <v>0</v>
      </c>
      <c r="H31" s="38">
        <v>0</v>
      </c>
      <c r="I31" s="38">
        <v>0</v>
      </c>
      <c r="J31" s="38">
        <f t="shared" si="20"/>
        <v>54847.7</v>
      </c>
    </row>
    <row r="32" spans="1:10" ht="19.5" customHeight="1">
      <c r="A32" s="9"/>
      <c r="B32" s="31" t="s">
        <v>55</v>
      </c>
      <c r="C32" s="34"/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3">
        <f t="shared" si="20"/>
        <v>0</v>
      </c>
    </row>
    <row r="33" spans="1:10" ht="45" customHeight="1">
      <c r="A33" s="9" t="s">
        <v>64</v>
      </c>
      <c r="B33" s="29" t="s">
        <v>84</v>
      </c>
      <c r="C33" s="35" t="s">
        <v>36</v>
      </c>
      <c r="D33" s="30">
        <f>SUM(D34:D37)</f>
        <v>7112795.0999999996</v>
      </c>
      <c r="E33" s="30">
        <f t="shared" ref="E33:J33" si="21">SUM(E34:E37)</f>
        <v>7818089.2000000002</v>
      </c>
      <c r="F33" s="30">
        <f t="shared" si="21"/>
        <v>8235578.1999999993</v>
      </c>
      <c r="G33" s="30">
        <f t="shared" si="21"/>
        <v>8233690.1999999993</v>
      </c>
      <c r="H33" s="30">
        <f t="shared" si="21"/>
        <v>8233690.1999999993</v>
      </c>
      <c r="I33" s="30">
        <f t="shared" si="21"/>
        <v>8233690.1999999993</v>
      </c>
      <c r="J33" s="30">
        <f t="shared" si="21"/>
        <v>47867533.100000001</v>
      </c>
    </row>
    <row r="34" spans="1:10">
      <c r="A34" s="9"/>
      <c r="B34" s="24" t="s">
        <v>7</v>
      </c>
      <c r="C34" s="34"/>
      <c r="D34" s="23">
        <f>D39+D49+D59+D69+D89+D99</f>
        <v>0</v>
      </c>
      <c r="E34" s="23">
        <f t="shared" ref="E34:I34" si="22">E39+E49+E59+E69+E89+E99</f>
        <v>0</v>
      </c>
      <c r="F34" s="23">
        <f t="shared" si="22"/>
        <v>0</v>
      </c>
      <c r="G34" s="23">
        <f t="shared" si="22"/>
        <v>0</v>
      </c>
      <c r="H34" s="23">
        <f t="shared" si="22"/>
        <v>0</v>
      </c>
      <c r="I34" s="23">
        <f t="shared" si="22"/>
        <v>0</v>
      </c>
      <c r="J34" s="23">
        <f>SUM(D34:I34)</f>
        <v>0</v>
      </c>
    </row>
    <row r="35" spans="1:10" ht="19.5" customHeight="1">
      <c r="A35" s="9"/>
      <c r="B35" s="24" t="s">
        <v>98</v>
      </c>
      <c r="C35" s="37"/>
      <c r="D35" s="23">
        <f>D40+D50+D60+D70+D80+D90+D100</f>
        <v>4891336.3</v>
      </c>
      <c r="E35" s="23">
        <f t="shared" ref="E35:I35" si="23">E40+E50+E60+E70+E80+E90+E100</f>
        <v>5512244.7000000002</v>
      </c>
      <c r="F35" s="23">
        <f t="shared" si="23"/>
        <v>5850738.7999999998</v>
      </c>
      <c r="G35" s="23">
        <f t="shared" si="23"/>
        <v>5850738.7999999998</v>
      </c>
      <c r="H35" s="23">
        <f t="shared" si="23"/>
        <v>5850738.7999999998</v>
      </c>
      <c r="I35" s="23">
        <f t="shared" si="23"/>
        <v>5850738.7999999998</v>
      </c>
      <c r="J35" s="23">
        <f t="shared" ref="J35:J37" si="24">SUM(D35:I35)</f>
        <v>33806536.200000003</v>
      </c>
    </row>
    <row r="36" spans="1:10" ht="19.5" customHeight="1">
      <c r="A36" s="9"/>
      <c r="B36" s="31" t="s">
        <v>54</v>
      </c>
      <c r="C36" s="34"/>
      <c r="D36" s="23">
        <f>D41+D51+D61+D71+D81+D91+D101</f>
        <v>1918969.8</v>
      </c>
      <c r="E36" s="23">
        <f t="shared" ref="E36:I37" si="25">E41+E51+E61+E71+E81+E91+E101</f>
        <v>2002831.5</v>
      </c>
      <c r="F36" s="23">
        <f t="shared" si="25"/>
        <v>2081281.4</v>
      </c>
      <c r="G36" s="23">
        <f t="shared" si="25"/>
        <v>2079393.4</v>
      </c>
      <c r="H36" s="23">
        <f t="shared" si="25"/>
        <v>2079393.4</v>
      </c>
      <c r="I36" s="23">
        <f t="shared" si="25"/>
        <v>2079393.4</v>
      </c>
      <c r="J36" s="23">
        <f t="shared" si="24"/>
        <v>12241262.9</v>
      </c>
    </row>
    <row r="37" spans="1:10" ht="19.5" customHeight="1">
      <c r="A37" s="9"/>
      <c r="B37" s="31" t="s">
        <v>55</v>
      </c>
      <c r="C37" s="34"/>
      <c r="D37" s="23">
        <f>D42+D52+D62+D72+D82+D92+D102</f>
        <v>302489</v>
      </c>
      <c r="E37" s="23">
        <f t="shared" si="25"/>
        <v>303013</v>
      </c>
      <c r="F37" s="23">
        <f t="shared" si="25"/>
        <v>303558</v>
      </c>
      <c r="G37" s="23">
        <f t="shared" si="25"/>
        <v>303558</v>
      </c>
      <c r="H37" s="23">
        <f t="shared" si="25"/>
        <v>303558</v>
      </c>
      <c r="I37" s="23">
        <f t="shared" si="25"/>
        <v>303558</v>
      </c>
      <c r="J37" s="23">
        <f t="shared" si="24"/>
        <v>1819734</v>
      </c>
    </row>
    <row r="38" spans="1:10" ht="61.5" customHeight="1">
      <c r="A38" s="9" t="s">
        <v>66</v>
      </c>
      <c r="B38" s="29" t="s">
        <v>56</v>
      </c>
      <c r="C38" s="34"/>
      <c r="D38" s="30">
        <f>SUM(D39:D42)</f>
        <v>2643978.9</v>
      </c>
      <c r="E38" s="30">
        <f t="shared" ref="E38:I38" si="26">SUM(E39:E42)</f>
        <v>2785313.1</v>
      </c>
      <c r="F38" s="30">
        <f t="shared" si="26"/>
        <v>2924630.8000000003</v>
      </c>
      <c r="G38" s="30">
        <f t="shared" si="26"/>
        <v>2924630.8000000003</v>
      </c>
      <c r="H38" s="30">
        <f t="shared" si="26"/>
        <v>2924630.8000000003</v>
      </c>
      <c r="I38" s="30">
        <f t="shared" si="26"/>
        <v>2924630.8000000003</v>
      </c>
      <c r="J38" s="30">
        <f>SUM(D38:I38)</f>
        <v>17127815.200000003</v>
      </c>
    </row>
    <row r="39" spans="1:10">
      <c r="A39" s="9"/>
      <c r="B39" s="24" t="s">
        <v>7</v>
      </c>
      <c r="C39" s="21"/>
      <c r="D39" s="23">
        <f>D44</f>
        <v>0</v>
      </c>
      <c r="E39" s="23">
        <f t="shared" ref="E39:I39" si="27">E44</f>
        <v>0</v>
      </c>
      <c r="F39" s="23">
        <f t="shared" si="27"/>
        <v>0</v>
      </c>
      <c r="G39" s="23">
        <f t="shared" si="27"/>
        <v>0</v>
      </c>
      <c r="H39" s="23">
        <f t="shared" si="27"/>
        <v>0</v>
      </c>
      <c r="I39" s="23">
        <f t="shared" si="27"/>
        <v>0</v>
      </c>
      <c r="J39" s="23">
        <f>SUM(D39:I39)</f>
        <v>0</v>
      </c>
    </row>
    <row r="40" spans="1:10">
      <c r="A40" s="9"/>
      <c r="B40" s="24" t="s">
        <v>98</v>
      </c>
      <c r="C40" s="37"/>
      <c r="D40" s="23">
        <f>D45</f>
        <v>2017319.8</v>
      </c>
      <c r="E40" s="23">
        <f t="shared" ref="E40:I40" si="28">E45</f>
        <v>2115833.2999999998</v>
      </c>
      <c r="F40" s="23">
        <f t="shared" si="28"/>
        <v>2234121.1</v>
      </c>
      <c r="G40" s="23">
        <f t="shared" si="28"/>
        <v>2234121.1</v>
      </c>
      <c r="H40" s="23">
        <f t="shared" si="28"/>
        <v>2234121.1</v>
      </c>
      <c r="I40" s="23">
        <f t="shared" si="28"/>
        <v>2234121.1</v>
      </c>
      <c r="J40" s="23">
        <f t="shared" ref="J40:J42" si="29">SUM(D40:I40)</f>
        <v>13069637.499999998</v>
      </c>
    </row>
    <row r="41" spans="1:10">
      <c r="A41" s="9"/>
      <c r="B41" s="31" t="s">
        <v>54</v>
      </c>
      <c r="C41" s="21"/>
      <c r="D41" s="23">
        <f>D46</f>
        <v>382355</v>
      </c>
      <c r="E41" s="23">
        <f t="shared" ref="E41:I41" si="30">E46</f>
        <v>425175.7</v>
      </c>
      <c r="F41" s="23">
        <f t="shared" si="30"/>
        <v>446205.6</v>
      </c>
      <c r="G41" s="23">
        <f t="shared" si="30"/>
        <v>446205.6</v>
      </c>
      <c r="H41" s="23">
        <f t="shared" si="30"/>
        <v>446205.6</v>
      </c>
      <c r="I41" s="23">
        <f t="shared" si="30"/>
        <v>446205.6</v>
      </c>
      <c r="J41" s="23">
        <f t="shared" si="29"/>
        <v>2592353.1</v>
      </c>
    </row>
    <row r="42" spans="1:10" ht="16.5" customHeight="1">
      <c r="A42" s="9"/>
      <c r="B42" s="31" t="s">
        <v>55</v>
      </c>
      <c r="C42" s="21"/>
      <c r="D42" s="23">
        <f>D47</f>
        <v>244304.1</v>
      </c>
      <c r="E42" s="23">
        <f t="shared" ref="E42:I42" si="31">E47</f>
        <v>244304.1</v>
      </c>
      <c r="F42" s="23">
        <f t="shared" si="31"/>
        <v>244304.1</v>
      </c>
      <c r="G42" s="23">
        <f t="shared" si="31"/>
        <v>244304.1</v>
      </c>
      <c r="H42" s="23">
        <f t="shared" si="31"/>
        <v>244304.1</v>
      </c>
      <c r="I42" s="23">
        <f t="shared" si="31"/>
        <v>244304.1</v>
      </c>
      <c r="J42" s="23">
        <f t="shared" si="29"/>
        <v>1465824.6</v>
      </c>
    </row>
    <row r="43" spans="1:10" ht="75">
      <c r="A43" s="9" t="s">
        <v>85</v>
      </c>
      <c r="B43" s="24" t="s">
        <v>60</v>
      </c>
      <c r="C43" s="9" t="s">
        <v>37</v>
      </c>
      <c r="D43" s="23">
        <f>SUM(D44:D47)</f>
        <v>2643978.9</v>
      </c>
      <c r="E43" s="23">
        <f t="shared" ref="E43" si="32">SUM(E44:E47)</f>
        <v>2785313.1</v>
      </c>
      <c r="F43" s="23">
        <f t="shared" ref="F43" si="33">SUM(F44:F47)</f>
        <v>2924630.8000000003</v>
      </c>
      <c r="G43" s="23">
        <f t="shared" ref="G43" si="34">SUM(G44:G47)</f>
        <v>2924630.8000000003</v>
      </c>
      <c r="H43" s="23">
        <f t="shared" ref="H43" si="35">SUM(H44:H47)</f>
        <v>2924630.8000000003</v>
      </c>
      <c r="I43" s="23">
        <f t="shared" ref="I43" si="36">SUM(I44:I47)</f>
        <v>2924630.8000000003</v>
      </c>
      <c r="J43" s="23">
        <f>SUM(D43:I43)</f>
        <v>17127815.200000003</v>
      </c>
    </row>
    <row r="44" spans="1:10">
      <c r="A44" s="9"/>
      <c r="B44" s="24" t="s">
        <v>7</v>
      </c>
      <c r="C44" s="21"/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f>SUM(D44:I44)</f>
        <v>0</v>
      </c>
    </row>
    <row r="45" spans="1:10">
      <c r="A45" s="9"/>
      <c r="B45" s="24" t="s">
        <v>98</v>
      </c>
      <c r="C45" s="37"/>
      <c r="D45" s="23">
        <v>2017319.8</v>
      </c>
      <c r="E45" s="23">
        <v>2115833.2999999998</v>
      </c>
      <c r="F45" s="23">
        <v>2234121.1</v>
      </c>
      <c r="G45" s="23">
        <v>2234121.1</v>
      </c>
      <c r="H45" s="23">
        <v>2234121.1</v>
      </c>
      <c r="I45" s="23">
        <v>2234121.1</v>
      </c>
      <c r="J45" s="23">
        <f>SUM(D45:I45)</f>
        <v>13069637.499999998</v>
      </c>
    </row>
    <row r="46" spans="1:10">
      <c r="A46" s="9"/>
      <c r="B46" s="31" t="s">
        <v>54</v>
      </c>
      <c r="C46" s="21"/>
      <c r="D46" s="23">
        <v>382355</v>
      </c>
      <c r="E46" s="23">
        <v>425175.7</v>
      </c>
      <c r="F46" s="23">
        <v>446205.6</v>
      </c>
      <c r="G46" s="23">
        <v>446205.6</v>
      </c>
      <c r="H46" s="23">
        <v>446205.6</v>
      </c>
      <c r="I46" s="23">
        <v>446205.6</v>
      </c>
      <c r="J46" s="23">
        <f t="shared" ref="J46:J47" si="37">SUM(D46:I46)</f>
        <v>2592353.1</v>
      </c>
    </row>
    <row r="47" spans="1:10">
      <c r="A47" s="9"/>
      <c r="B47" s="31" t="s">
        <v>55</v>
      </c>
      <c r="C47" s="21"/>
      <c r="D47" s="23">
        <v>244304.1</v>
      </c>
      <c r="E47" s="23">
        <v>244304.1</v>
      </c>
      <c r="F47" s="23">
        <v>244304.1</v>
      </c>
      <c r="G47" s="23">
        <v>244304.1</v>
      </c>
      <c r="H47" s="23">
        <v>244304.1</v>
      </c>
      <c r="I47" s="23">
        <v>244304.1</v>
      </c>
      <c r="J47" s="23">
        <f t="shared" si="37"/>
        <v>1465824.6</v>
      </c>
    </row>
    <row r="48" spans="1:10" ht="48" customHeight="1">
      <c r="A48" s="9" t="s">
        <v>75</v>
      </c>
      <c r="B48" s="29" t="s">
        <v>61</v>
      </c>
      <c r="C48" s="21"/>
      <c r="D48" s="30">
        <f>SUM(D49:D52)</f>
        <v>3619746.9000000004</v>
      </c>
      <c r="E48" s="30">
        <f t="shared" ref="E48:I48" si="38">SUM(E49:E52)</f>
        <v>4154353.1</v>
      </c>
      <c r="F48" s="30">
        <f t="shared" si="38"/>
        <v>4400255.1000000006</v>
      </c>
      <c r="G48" s="30">
        <f t="shared" si="38"/>
        <v>4398367.1000000006</v>
      </c>
      <c r="H48" s="30">
        <f t="shared" si="38"/>
        <v>4398367.1000000006</v>
      </c>
      <c r="I48" s="30">
        <f t="shared" si="38"/>
        <v>4398367.1000000006</v>
      </c>
      <c r="J48" s="30">
        <f>SUM(D48:I48)</f>
        <v>25369456.400000006</v>
      </c>
    </row>
    <row r="49" spans="1:10" s="19" customFormat="1">
      <c r="A49" s="25"/>
      <c r="B49" s="24" t="s">
        <v>7</v>
      </c>
      <c r="C49" s="26"/>
      <c r="D49" s="32">
        <f>D54</f>
        <v>0</v>
      </c>
      <c r="E49" s="32">
        <f t="shared" ref="E49:I49" si="39">E54</f>
        <v>0</v>
      </c>
      <c r="F49" s="32">
        <f t="shared" si="39"/>
        <v>0</v>
      </c>
      <c r="G49" s="32">
        <f t="shared" si="39"/>
        <v>0</v>
      </c>
      <c r="H49" s="32">
        <f t="shared" si="39"/>
        <v>0</v>
      </c>
      <c r="I49" s="32">
        <f t="shared" si="39"/>
        <v>0</v>
      </c>
      <c r="J49" s="23">
        <f t="shared" ref="J49:J52" si="40">SUM(D49:I49)</f>
        <v>0</v>
      </c>
    </row>
    <row r="50" spans="1:10" s="19" customFormat="1">
      <c r="A50" s="25"/>
      <c r="B50" s="24" t="s">
        <v>98</v>
      </c>
      <c r="C50" s="26"/>
      <c r="D50" s="32">
        <f>D55</f>
        <v>2860477.4</v>
      </c>
      <c r="E50" s="32">
        <f t="shared" ref="E50:I50" si="41">E55</f>
        <v>3382331</v>
      </c>
      <c r="F50" s="32">
        <f t="shared" si="41"/>
        <v>3601975.1</v>
      </c>
      <c r="G50" s="32">
        <f t="shared" si="41"/>
        <v>3601975.1</v>
      </c>
      <c r="H50" s="32">
        <f t="shared" si="41"/>
        <v>3601975.1</v>
      </c>
      <c r="I50" s="32">
        <f t="shared" si="41"/>
        <v>3601975.1</v>
      </c>
      <c r="J50" s="23">
        <f t="shared" si="40"/>
        <v>20650708.800000001</v>
      </c>
    </row>
    <row r="51" spans="1:10" s="19" customFormat="1" ht="17.25" customHeight="1">
      <c r="A51" s="25"/>
      <c r="B51" s="31" t="s">
        <v>54</v>
      </c>
      <c r="C51" s="26"/>
      <c r="D51" s="32">
        <f>D56</f>
        <v>725308.3</v>
      </c>
      <c r="E51" s="32">
        <f t="shared" ref="E51:I51" si="42">E56</f>
        <v>738060.9</v>
      </c>
      <c r="F51" s="32">
        <f t="shared" si="42"/>
        <v>764318.8</v>
      </c>
      <c r="G51" s="32">
        <f t="shared" si="42"/>
        <v>762430.8</v>
      </c>
      <c r="H51" s="32">
        <f t="shared" si="42"/>
        <v>762430.8</v>
      </c>
      <c r="I51" s="32">
        <f t="shared" si="42"/>
        <v>762430.8</v>
      </c>
      <c r="J51" s="23">
        <f t="shared" si="40"/>
        <v>4514980.3999999994</v>
      </c>
    </row>
    <row r="52" spans="1:10" s="19" customFormat="1" ht="19.5" customHeight="1">
      <c r="A52" s="25"/>
      <c r="B52" s="31" t="s">
        <v>55</v>
      </c>
      <c r="C52" s="26"/>
      <c r="D52" s="32">
        <f>D57</f>
        <v>33961.199999999997</v>
      </c>
      <c r="E52" s="32">
        <f t="shared" ref="E52:I52" si="43">E57</f>
        <v>33961.199999999997</v>
      </c>
      <c r="F52" s="32">
        <f t="shared" si="43"/>
        <v>33961.199999999997</v>
      </c>
      <c r="G52" s="32">
        <f t="shared" si="43"/>
        <v>33961.199999999997</v>
      </c>
      <c r="H52" s="32">
        <f t="shared" si="43"/>
        <v>33961.199999999997</v>
      </c>
      <c r="I52" s="32">
        <f t="shared" si="43"/>
        <v>33961.199999999997</v>
      </c>
      <c r="J52" s="23">
        <f t="shared" si="40"/>
        <v>203767.2</v>
      </c>
    </row>
    <row r="53" spans="1:10" ht="75">
      <c r="A53" s="9" t="s">
        <v>86</v>
      </c>
      <c r="B53" s="24" t="s">
        <v>63</v>
      </c>
      <c r="C53" s="9" t="s">
        <v>38</v>
      </c>
      <c r="D53" s="23">
        <f>SUM(D54:D57)</f>
        <v>3619746.9000000004</v>
      </c>
      <c r="E53" s="23">
        <f t="shared" ref="E53" si="44">SUM(E54:E57)</f>
        <v>4154353.1</v>
      </c>
      <c r="F53" s="23">
        <f t="shared" ref="F53" si="45">SUM(F54:F57)</f>
        <v>4400255.1000000006</v>
      </c>
      <c r="G53" s="23">
        <f t="shared" ref="G53" si="46">SUM(G54:G57)</f>
        <v>4398367.1000000006</v>
      </c>
      <c r="H53" s="23">
        <f t="shared" ref="H53" si="47">SUM(H54:H57)</f>
        <v>4398367.1000000006</v>
      </c>
      <c r="I53" s="23">
        <f t="shared" ref="I53" si="48">SUM(I54:I57)</f>
        <v>4398367.1000000006</v>
      </c>
      <c r="J53" s="23">
        <f>SUM(D53:I53)</f>
        <v>25369456.400000006</v>
      </c>
    </row>
    <row r="54" spans="1:10">
      <c r="A54" s="9"/>
      <c r="B54" s="24" t="s">
        <v>7</v>
      </c>
      <c r="C54" s="21"/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f>SUM(D54:I54)</f>
        <v>0</v>
      </c>
    </row>
    <row r="55" spans="1:10">
      <c r="A55" s="9"/>
      <c r="B55" s="24" t="s">
        <v>98</v>
      </c>
      <c r="C55" s="37"/>
      <c r="D55" s="23">
        <v>2860477.4</v>
      </c>
      <c r="E55" s="23">
        <v>3382331</v>
      </c>
      <c r="F55" s="23">
        <v>3601975.1</v>
      </c>
      <c r="G55" s="23">
        <v>3601975.1</v>
      </c>
      <c r="H55" s="23">
        <v>3601975.1</v>
      </c>
      <c r="I55" s="23">
        <v>3601975.1</v>
      </c>
      <c r="J55" s="23">
        <f>SUM(D55:I55)</f>
        <v>20650708.800000001</v>
      </c>
    </row>
    <row r="56" spans="1:10">
      <c r="A56" s="9"/>
      <c r="B56" s="31" t="s">
        <v>54</v>
      </c>
      <c r="C56" s="21"/>
      <c r="D56" s="23">
        <v>725308.3</v>
      </c>
      <c r="E56" s="23">
        <v>738060.9</v>
      </c>
      <c r="F56" s="23">
        <v>764318.8</v>
      </c>
      <c r="G56" s="23">
        <v>762430.8</v>
      </c>
      <c r="H56" s="23">
        <v>762430.8</v>
      </c>
      <c r="I56" s="23">
        <v>762430.8</v>
      </c>
      <c r="J56" s="23">
        <f t="shared" ref="J56:J57" si="49">SUM(D56:I56)</f>
        <v>4514980.3999999994</v>
      </c>
    </row>
    <row r="57" spans="1:10">
      <c r="A57" s="9"/>
      <c r="B57" s="31" t="s">
        <v>55</v>
      </c>
      <c r="C57" s="21"/>
      <c r="D57" s="23">
        <v>33961.199999999997</v>
      </c>
      <c r="E57" s="23">
        <v>33961.199999999997</v>
      </c>
      <c r="F57" s="23">
        <v>33961.199999999997</v>
      </c>
      <c r="G57" s="23">
        <v>33961.199999999997</v>
      </c>
      <c r="H57" s="23">
        <v>33961.199999999997</v>
      </c>
      <c r="I57" s="23">
        <v>33961.199999999997</v>
      </c>
      <c r="J57" s="23">
        <f t="shared" si="49"/>
        <v>203767.2</v>
      </c>
    </row>
    <row r="58" spans="1:10" ht="74.25" customHeight="1">
      <c r="A58" s="9" t="s">
        <v>87</v>
      </c>
      <c r="B58" s="29" t="s">
        <v>65</v>
      </c>
      <c r="C58" s="21"/>
      <c r="D58" s="30">
        <f>SUM(D59:D62)</f>
        <v>575721</v>
      </c>
      <c r="E58" s="30">
        <f t="shared" ref="E58:I58" si="50">SUM(E59:E62)</f>
        <v>594577.4</v>
      </c>
      <c r="F58" s="30">
        <f t="shared" si="50"/>
        <v>616124.19999999995</v>
      </c>
      <c r="G58" s="30">
        <f t="shared" si="50"/>
        <v>616124.19999999995</v>
      </c>
      <c r="H58" s="30">
        <f t="shared" si="50"/>
        <v>616124.19999999995</v>
      </c>
      <c r="I58" s="30">
        <f t="shared" si="50"/>
        <v>616124.19999999995</v>
      </c>
      <c r="J58" s="30">
        <f>SUM(D58:I58)</f>
        <v>3634795.2</v>
      </c>
    </row>
    <row r="59" spans="1:10">
      <c r="A59" s="9"/>
      <c r="B59" s="24" t="s">
        <v>7</v>
      </c>
      <c r="C59" s="21"/>
      <c r="D59" s="23">
        <f>D64</f>
        <v>0</v>
      </c>
      <c r="E59" s="23">
        <f t="shared" ref="E59:I59" si="51">E64</f>
        <v>0</v>
      </c>
      <c r="F59" s="23">
        <f t="shared" si="51"/>
        <v>0</v>
      </c>
      <c r="G59" s="23">
        <f t="shared" si="51"/>
        <v>0</v>
      </c>
      <c r="H59" s="23">
        <f t="shared" si="51"/>
        <v>0</v>
      </c>
      <c r="I59" s="23">
        <f t="shared" si="51"/>
        <v>0</v>
      </c>
      <c r="J59" s="23">
        <f>SUM(D59:I59)</f>
        <v>0</v>
      </c>
    </row>
    <row r="60" spans="1:10">
      <c r="A60" s="9"/>
      <c r="B60" s="24" t="s">
        <v>98</v>
      </c>
      <c r="C60" s="37"/>
      <c r="D60" s="23">
        <f>D65</f>
        <v>189</v>
      </c>
      <c r="E60" s="23">
        <f t="shared" ref="E60:I60" si="52">E65</f>
        <v>196</v>
      </c>
      <c r="F60" s="23">
        <f t="shared" si="52"/>
        <v>203</v>
      </c>
      <c r="G60" s="23">
        <f t="shared" si="52"/>
        <v>203</v>
      </c>
      <c r="H60" s="23">
        <f t="shared" si="52"/>
        <v>203</v>
      </c>
      <c r="I60" s="23">
        <f t="shared" si="52"/>
        <v>203</v>
      </c>
      <c r="J60" s="23">
        <f t="shared" ref="J60:J62" si="53">SUM(D60:I60)</f>
        <v>1197</v>
      </c>
    </row>
    <row r="61" spans="1:10">
      <c r="A61" s="9"/>
      <c r="B61" s="31" t="s">
        <v>54</v>
      </c>
      <c r="C61" s="21"/>
      <c r="D61" s="23">
        <f>D66</f>
        <v>562234</v>
      </c>
      <c r="E61" s="23">
        <f t="shared" ref="E61:I61" si="54">E66</f>
        <v>580559.4</v>
      </c>
      <c r="F61" s="23">
        <f t="shared" si="54"/>
        <v>601554.19999999995</v>
      </c>
      <c r="G61" s="23">
        <f t="shared" si="54"/>
        <v>601554.19999999995</v>
      </c>
      <c r="H61" s="23">
        <f t="shared" si="54"/>
        <v>601554.19999999995</v>
      </c>
      <c r="I61" s="23">
        <f t="shared" si="54"/>
        <v>601554.19999999995</v>
      </c>
      <c r="J61" s="23">
        <f t="shared" si="53"/>
        <v>3549010.2</v>
      </c>
    </row>
    <row r="62" spans="1:10">
      <c r="A62" s="9"/>
      <c r="B62" s="31" t="s">
        <v>55</v>
      </c>
      <c r="C62" s="33"/>
      <c r="D62" s="23">
        <f>D67</f>
        <v>13298</v>
      </c>
      <c r="E62" s="23">
        <f t="shared" ref="E62:I62" si="55">E67</f>
        <v>13822</v>
      </c>
      <c r="F62" s="23">
        <f t="shared" si="55"/>
        <v>14367</v>
      </c>
      <c r="G62" s="23">
        <f t="shared" si="55"/>
        <v>14367</v>
      </c>
      <c r="H62" s="23">
        <f t="shared" si="55"/>
        <v>14367</v>
      </c>
      <c r="I62" s="23">
        <f t="shared" si="55"/>
        <v>14367</v>
      </c>
      <c r="J62" s="23">
        <f t="shared" si="53"/>
        <v>84588</v>
      </c>
    </row>
    <row r="63" spans="1:10" ht="63" customHeight="1">
      <c r="A63" s="9" t="s">
        <v>88</v>
      </c>
      <c r="B63" s="24" t="s">
        <v>100</v>
      </c>
      <c r="C63" s="9" t="s">
        <v>42</v>
      </c>
      <c r="D63" s="23">
        <f>SUM(D64:D67)</f>
        <v>575721</v>
      </c>
      <c r="E63" s="23">
        <f t="shared" ref="E63" si="56">SUM(E64:E67)</f>
        <v>594577.4</v>
      </c>
      <c r="F63" s="23">
        <f t="shared" ref="F63" si="57">SUM(F64:F67)</f>
        <v>616124.19999999995</v>
      </c>
      <c r="G63" s="23">
        <f t="shared" ref="G63" si="58">SUM(G64:G67)</f>
        <v>616124.19999999995</v>
      </c>
      <c r="H63" s="23">
        <f t="shared" ref="H63" si="59">SUM(H64:H67)</f>
        <v>616124.19999999995</v>
      </c>
      <c r="I63" s="23">
        <f t="shared" ref="I63" si="60">SUM(I64:I67)</f>
        <v>616124.19999999995</v>
      </c>
      <c r="J63" s="23">
        <f>SUM(D63:I63)</f>
        <v>3634795.2</v>
      </c>
    </row>
    <row r="64" spans="1:10">
      <c r="A64" s="9"/>
      <c r="B64" s="24" t="s">
        <v>7</v>
      </c>
      <c r="C64" s="33"/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f>SUM(D64:I64)</f>
        <v>0</v>
      </c>
    </row>
    <row r="65" spans="1:10">
      <c r="A65" s="9"/>
      <c r="B65" s="24" t="s">
        <v>98</v>
      </c>
      <c r="C65" s="33"/>
      <c r="D65" s="23">
        <v>189</v>
      </c>
      <c r="E65" s="23">
        <v>196</v>
      </c>
      <c r="F65" s="23">
        <v>203</v>
      </c>
      <c r="G65" s="23">
        <v>203</v>
      </c>
      <c r="H65" s="23">
        <v>203</v>
      </c>
      <c r="I65" s="23">
        <v>203</v>
      </c>
      <c r="J65" s="23">
        <f>SUM(D65:I65)</f>
        <v>1197</v>
      </c>
    </row>
    <row r="66" spans="1:10">
      <c r="A66" s="9"/>
      <c r="B66" s="31" t="s">
        <v>54</v>
      </c>
      <c r="C66" s="33"/>
      <c r="D66" s="23">
        <v>562234</v>
      </c>
      <c r="E66" s="23">
        <v>580559.4</v>
      </c>
      <c r="F66" s="23">
        <v>601554.19999999995</v>
      </c>
      <c r="G66" s="23">
        <v>601554.19999999995</v>
      </c>
      <c r="H66" s="23">
        <v>601554.19999999995</v>
      </c>
      <c r="I66" s="23">
        <v>601554.19999999995</v>
      </c>
      <c r="J66" s="23">
        <f t="shared" ref="J66:J67" si="61">SUM(D66:I66)</f>
        <v>3549010.2</v>
      </c>
    </row>
    <row r="67" spans="1:10">
      <c r="A67" s="9"/>
      <c r="B67" s="31" t="s">
        <v>55</v>
      </c>
      <c r="C67" s="33"/>
      <c r="D67" s="23">
        <v>13298</v>
      </c>
      <c r="E67" s="23">
        <v>13822</v>
      </c>
      <c r="F67" s="23">
        <v>14367</v>
      </c>
      <c r="G67" s="23">
        <v>14367</v>
      </c>
      <c r="H67" s="23">
        <v>14367</v>
      </c>
      <c r="I67" s="23">
        <v>14367</v>
      </c>
      <c r="J67" s="23">
        <f t="shared" si="61"/>
        <v>84588</v>
      </c>
    </row>
    <row r="68" spans="1:10" ht="71.25">
      <c r="A68" s="9" t="s">
        <v>89</v>
      </c>
      <c r="B68" s="29" t="s">
        <v>67</v>
      </c>
      <c r="C68" s="33"/>
      <c r="D68" s="30">
        <f>SUM(D69:D72)</f>
        <v>23692.6</v>
      </c>
      <c r="E68" s="30">
        <f t="shared" ref="E68:I68" si="62">SUM(E69:E72)</f>
        <v>24653.3</v>
      </c>
      <c r="F68" s="30">
        <f t="shared" si="62"/>
        <v>25637.7</v>
      </c>
      <c r="G68" s="30">
        <f t="shared" si="62"/>
        <v>25637.7</v>
      </c>
      <c r="H68" s="30">
        <f t="shared" si="62"/>
        <v>25637.7</v>
      </c>
      <c r="I68" s="30">
        <f t="shared" si="62"/>
        <v>25637.7</v>
      </c>
      <c r="J68" s="30">
        <f>SUM(D68:I68)</f>
        <v>150896.69999999998</v>
      </c>
    </row>
    <row r="69" spans="1:10">
      <c r="A69" s="9"/>
      <c r="B69" s="24" t="s">
        <v>7</v>
      </c>
      <c r="C69" s="33"/>
      <c r="D69" s="23">
        <f>D74</f>
        <v>0</v>
      </c>
      <c r="E69" s="23">
        <f t="shared" ref="E69:I69" si="63">E74</f>
        <v>0</v>
      </c>
      <c r="F69" s="23">
        <f t="shared" si="63"/>
        <v>0</v>
      </c>
      <c r="G69" s="23">
        <f t="shared" si="63"/>
        <v>0</v>
      </c>
      <c r="H69" s="23">
        <f t="shared" si="63"/>
        <v>0</v>
      </c>
      <c r="I69" s="23">
        <f t="shared" si="63"/>
        <v>0</v>
      </c>
      <c r="J69" s="23">
        <f>SUM(D69:I69)</f>
        <v>0</v>
      </c>
    </row>
    <row r="70" spans="1:10">
      <c r="A70" s="9"/>
      <c r="B70" s="24" t="s">
        <v>98</v>
      </c>
      <c r="C70" s="33"/>
      <c r="D70" s="23">
        <f>D75</f>
        <v>0</v>
      </c>
      <c r="E70" s="23">
        <f t="shared" ref="E70:I70" si="64">E75</f>
        <v>0</v>
      </c>
      <c r="F70" s="23">
        <f t="shared" si="64"/>
        <v>0</v>
      </c>
      <c r="G70" s="23">
        <f t="shared" si="64"/>
        <v>0</v>
      </c>
      <c r="H70" s="23">
        <f t="shared" si="64"/>
        <v>0</v>
      </c>
      <c r="I70" s="23">
        <f t="shared" si="64"/>
        <v>0</v>
      </c>
      <c r="J70" s="23">
        <f t="shared" ref="J70:J71" si="65">SUM(D70:I70)</f>
        <v>0</v>
      </c>
    </row>
    <row r="71" spans="1:10">
      <c r="A71" s="9"/>
      <c r="B71" s="31" t="s">
        <v>54</v>
      </c>
      <c r="C71" s="33"/>
      <c r="D71" s="23">
        <f>D76</f>
        <v>23692.6</v>
      </c>
      <c r="E71" s="23">
        <f t="shared" ref="E71:I71" si="66">E76</f>
        <v>24653.3</v>
      </c>
      <c r="F71" s="23">
        <f t="shared" si="66"/>
        <v>25637.7</v>
      </c>
      <c r="G71" s="23">
        <f t="shared" si="66"/>
        <v>25637.7</v>
      </c>
      <c r="H71" s="23">
        <f t="shared" si="66"/>
        <v>25637.7</v>
      </c>
      <c r="I71" s="23">
        <f t="shared" si="66"/>
        <v>25637.7</v>
      </c>
      <c r="J71" s="23">
        <f t="shared" si="65"/>
        <v>150896.69999999998</v>
      </c>
    </row>
    <row r="72" spans="1:10">
      <c r="A72" s="9"/>
      <c r="B72" s="31" t="s">
        <v>55</v>
      </c>
      <c r="C72" s="33"/>
      <c r="D72" s="23">
        <f>D77</f>
        <v>0</v>
      </c>
      <c r="E72" s="23">
        <f t="shared" ref="E72:I72" si="67">E77</f>
        <v>0</v>
      </c>
      <c r="F72" s="23">
        <f t="shared" si="67"/>
        <v>0</v>
      </c>
      <c r="G72" s="23">
        <f t="shared" si="67"/>
        <v>0</v>
      </c>
      <c r="H72" s="23">
        <f t="shared" si="67"/>
        <v>0</v>
      </c>
      <c r="I72" s="23">
        <f t="shared" si="67"/>
        <v>0</v>
      </c>
      <c r="J72" s="23">
        <f>SUM(D72:I72)</f>
        <v>0</v>
      </c>
    </row>
    <row r="73" spans="1:10" ht="75">
      <c r="A73" s="9" t="s">
        <v>90</v>
      </c>
      <c r="B73" s="24" t="s">
        <v>68</v>
      </c>
      <c r="C73" s="9" t="s">
        <v>43</v>
      </c>
      <c r="D73" s="23">
        <f>SUM(D74:D77)</f>
        <v>23692.6</v>
      </c>
      <c r="E73" s="23">
        <f t="shared" ref="E73" si="68">SUM(E74:E77)</f>
        <v>24653.3</v>
      </c>
      <c r="F73" s="23">
        <f t="shared" ref="F73" si="69">SUM(F74:F77)</f>
        <v>25637.7</v>
      </c>
      <c r="G73" s="23">
        <f t="shared" ref="G73" si="70">SUM(G74:G77)</f>
        <v>25637.7</v>
      </c>
      <c r="H73" s="23">
        <f t="shared" ref="H73" si="71">SUM(H74:H77)</f>
        <v>25637.7</v>
      </c>
      <c r="I73" s="23">
        <f t="shared" ref="I73" si="72">SUM(I74:I77)</f>
        <v>25637.7</v>
      </c>
      <c r="J73" s="23">
        <f>SUM(D73:I73)</f>
        <v>150896.69999999998</v>
      </c>
    </row>
    <row r="74" spans="1:10">
      <c r="A74" s="9"/>
      <c r="B74" s="24" t="s">
        <v>7</v>
      </c>
      <c r="C74" s="33"/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f>SUM(D74:I74)</f>
        <v>0</v>
      </c>
    </row>
    <row r="75" spans="1:10">
      <c r="A75" s="9"/>
      <c r="B75" s="24" t="s">
        <v>98</v>
      </c>
      <c r="C75" s="33"/>
      <c r="D75" s="23">
        <v>0</v>
      </c>
      <c r="E75" s="23">
        <v>0</v>
      </c>
      <c r="F75" s="23">
        <v>0</v>
      </c>
      <c r="G75" s="23">
        <v>0</v>
      </c>
      <c r="H75" s="23">
        <v>0</v>
      </c>
      <c r="I75" s="23">
        <v>0</v>
      </c>
      <c r="J75" s="23">
        <f>SUM(D75:I75)</f>
        <v>0</v>
      </c>
    </row>
    <row r="76" spans="1:10">
      <c r="A76" s="9"/>
      <c r="B76" s="31" t="s">
        <v>54</v>
      </c>
      <c r="C76" s="33"/>
      <c r="D76" s="23">
        <v>23692.6</v>
      </c>
      <c r="E76" s="23">
        <v>24653.3</v>
      </c>
      <c r="F76" s="23">
        <v>25637.7</v>
      </c>
      <c r="G76" s="23">
        <v>25637.7</v>
      </c>
      <c r="H76" s="23">
        <v>25637.7</v>
      </c>
      <c r="I76" s="23">
        <v>25637.7</v>
      </c>
      <c r="J76" s="23">
        <f t="shared" ref="J76:J77" si="73">SUM(D76:I76)</f>
        <v>150896.69999999998</v>
      </c>
    </row>
    <row r="77" spans="1:10">
      <c r="A77" s="9"/>
      <c r="B77" s="31" t="s">
        <v>55</v>
      </c>
      <c r="C77" s="33"/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f t="shared" si="73"/>
        <v>0</v>
      </c>
    </row>
    <row r="78" spans="1:10" ht="85.5" customHeight="1">
      <c r="A78" s="9" t="s">
        <v>91</v>
      </c>
      <c r="B78" s="29" t="s">
        <v>69</v>
      </c>
      <c r="C78" s="33"/>
      <c r="D78" s="30">
        <f>SUM(D79:D82)</f>
        <v>82954.8</v>
      </c>
      <c r="E78" s="30">
        <f t="shared" ref="E78:I78" si="74">SUM(E79:E82)</f>
        <v>85894.7</v>
      </c>
      <c r="F78" s="30">
        <f t="shared" si="74"/>
        <v>88851.7</v>
      </c>
      <c r="G78" s="30">
        <f t="shared" si="74"/>
        <v>88851.7</v>
      </c>
      <c r="H78" s="30">
        <f t="shared" si="74"/>
        <v>88851.7</v>
      </c>
      <c r="I78" s="30">
        <f t="shared" si="74"/>
        <v>88851.7</v>
      </c>
      <c r="J78" s="30">
        <f>SUM(D78:I78)</f>
        <v>524256.30000000005</v>
      </c>
    </row>
    <row r="79" spans="1:10">
      <c r="A79" s="9"/>
      <c r="B79" s="24" t="s">
        <v>7</v>
      </c>
      <c r="C79" s="33"/>
      <c r="D79" s="23">
        <f>D84</f>
        <v>0</v>
      </c>
      <c r="E79" s="23">
        <f t="shared" ref="E79:I79" si="75">E84</f>
        <v>0</v>
      </c>
      <c r="F79" s="23">
        <f t="shared" si="75"/>
        <v>0</v>
      </c>
      <c r="G79" s="23">
        <f t="shared" si="75"/>
        <v>0</v>
      </c>
      <c r="H79" s="23">
        <f t="shared" si="75"/>
        <v>0</v>
      </c>
      <c r="I79" s="23">
        <f t="shared" si="75"/>
        <v>0</v>
      </c>
      <c r="J79" s="23">
        <f t="shared" ref="J79:J82" si="76">SUM(D79:I79)</f>
        <v>0</v>
      </c>
    </row>
    <row r="80" spans="1:10">
      <c r="A80" s="9"/>
      <c r="B80" s="24" t="s">
        <v>98</v>
      </c>
      <c r="C80" s="33"/>
      <c r="D80" s="23">
        <f>D85</f>
        <v>13350.1</v>
      </c>
      <c r="E80" s="23">
        <f t="shared" ref="E80:I80" si="77">E85</f>
        <v>13884.4</v>
      </c>
      <c r="F80" s="23">
        <f t="shared" si="77"/>
        <v>14439.6</v>
      </c>
      <c r="G80" s="23">
        <f t="shared" si="77"/>
        <v>14439.6</v>
      </c>
      <c r="H80" s="23">
        <f t="shared" si="77"/>
        <v>14439.6</v>
      </c>
      <c r="I80" s="23">
        <f t="shared" si="77"/>
        <v>14439.6</v>
      </c>
      <c r="J80" s="23">
        <f t="shared" si="76"/>
        <v>84992.900000000009</v>
      </c>
    </row>
    <row r="81" spans="1:10">
      <c r="A81" s="9"/>
      <c r="B81" s="31" t="s">
        <v>54</v>
      </c>
      <c r="C81" s="33"/>
      <c r="D81" s="23">
        <f>D86</f>
        <v>58897</v>
      </c>
      <c r="E81" s="23">
        <f t="shared" ref="E81:I81" si="78">E86</f>
        <v>61302.6</v>
      </c>
      <c r="F81" s="23">
        <f t="shared" si="78"/>
        <v>63704.4</v>
      </c>
      <c r="G81" s="23">
        <f t="shared" si="78"/>
        <v>63704.4</v>
      </c>
      <c r="H81" s="23">
        <f t="shared" si="78"/>
        <v>63704.4</v>
      </c>
      <c r="I81" s="23">
        <f t="shared" si="78"/>
        <v>63704.4</v>
      </c>
      <c r="J81" s="23">
        <f t="shared" si="76"/>
        <v>375017.2</v>
      </c>
    </row>
    <row r="82" spans="1:10">
      <c r="A82" s="9"/>
      <c r="B82" s="31" t="s">
        <v>55</v>
      </c>
      <c r="C82" s="33"/>
      <c r="D82" s="23">
        <f>D87</f>
        <v>10707.7</v>
      </c>
      <c r="E82" s="23">
        <f t="shared" ref="E82:I82" si="79">E87</f>
        <v>10707.7</v>
      </c>
      <c r="F82" s="23">
        <f t="shared" si="79"/>
        <v>10707.7</v>
      </c>
      <c r="G82" s="23">
        <f t="shared" si="79"/>
        <v>10707.7</v>
      </c>
      <c r="H82" s="23">
        <f t="shared" si="79"/>
        <v>10707.7</v>
      </c>
      <c r="I82" s="23">
        <f t="shared" si="79"/>
        <v>10707.7</v>
      </c>
      <c r="J82" s="23">
        <f t="shared" si="76"/>
        <v>64246.2</v>
      </c>
    </row>
    <row r="83" spans="1:10" ht="63" customHeight="1">
      <c r="A83" s="9" t="s">
        <v>92</v>
      </c>
      <c r="B83" s="24" t="s">
        <v>77</v>
      </c>
      <c r="C83" s="9" t="s">
        <v>45</v>
      </c>
      <c r="D83" s="23">
        <f>SUM(D84:D87)</f>
        <v>82954.8</v>
      </c>
      <c r="E83" s="23">
        <f t="shared" ref="E83" si="80">SUM(E84:E87)</f>
        <v>85894.7</v>
      </c>
      <c r="F83" s="23">
        <f t="shared" ref="F83" si="81">SUM(F84:F87)</f>
        <v>88851.7</v>
      </c>
      <c r="G83" s="23">
        <f t="shared" ref="G83" si="82">SUM(G84:G87)</f>
        <v>88851.7</v>
      </c>
      <c r="H83" s="23">
        <f t="shared" ref="H83" si="83">SUM(H84:H87)</f>
        <v>88851.7</v>
      </c>
      <c r="I83" s="23">
        <f t="shared" ref="I83" si="84">SUM(I84:I87)</f>
        <v>88851.7</v>
      </c>
      <c r="J83" s="23">
        <f>SUM(D83:I83)</f>
        <v>524256.30000000005</v>
      </c>
    </row>
    <row r="84" spans="1:10">
      <c r="A84" s="9"/>
      <c r="B84" s="24" t="s">
        <v>7</v>
      </c>
      <c r="C84" s="33"/>
      <c r="D84" s="23">
        <v>0</v>
      </c>
      <c r="E84" s="23">
        <v>0</v>
      </c>
      <c r="F84" s="23">
        <v>0</v>
      </c>
      <c r="G84" s="23">
        <v>0</v>
      </c>
      <c r="H84" s="23">
        <v>0</v>
      </c>
      <c r="I84" s="23">
        <v>0</v>
      </c>
      <c r="J84" s="23">
        <f>SUM(D84:I84)</f>
        <v>0</v>
      </c>
    </row>
    <row r="85" spans="1:10">
      <c r="A85" s="9"/>
      <c r="B85" s="24" t="s">
        <v>98</v>
      </c>
      <c r="C85" s="33"/>
      <c r="D85" s="23">
        <v>13350.1</v>
      </c>
      <c r="E85" s="23">
        <v>13884.4</v>
      </c>
      <c r="F85" s="23">
        <v>14439.6</v>
      </c>
      <c r="G85" s="23">
        <v>14439.6</v>
      </c>
      <c r="H85" s="23">
        <v>14439.6</v>
      </c>
      <c r="I85" s="23">
        <v>14439.6</v>
      </c>
      <c r="J85" s="23">
        <f t="shared" ref="J85:J87" si="85">SUM(D85:I85)</f>
        <v>84992.900000000009</v>
      </c>
    </row>
    <row r="86" spans="1:10">
      <c r="A86" s="9"/>
      <c r="B86" s="31" t="s">
        <v>54</v>
      </c>
      <c r="C86" s="33"/>
      <c r="D86" s="23">
        <v>58897</v>
      </c>
      <c r="E86" s="23">
        <v>61302.6</v>
      </c>
      <c r="F86" s="23">
        <v>63704.4</v>
      </c>
      <c r="G86" s="23">
        <v>63704.4</v>
      </c>
      <c r="H86" s="23">
        <v>63704.4</v>
      </c>
      <c r="I86" s="23">
        <v>63704.4</v>
      </c>
      <c r="J86" s="23">
        <f t="shared" si="85"/>
        <v>375017.2</v>
      </c>
    </row>
    <row r="87" spans="1:10">
      <c r="A87" s="9"/>
      <c r="B87" s="31" t="s">
        <v>55</v>
      </c>
      <c r="C87" s="33"/>
      <c r="D87" s="23">
        <v>10707.7</v>
      </c>
      <c r="E87" s="23">
        <v>10707.7</v>
      </c>
      <c r="F87" s="23">
        <v>10707.7</v>
      </c>
      <c r="G87" s="23">
        <v>10707.7</v>
      </c>
      <c r="H87" s="23">
        <v>10707.7</v>
      </c>
      <c r="I87" s="23">
        <v>10707.7</v>
      </c>
      <c r="J87" s="23">
        <f t="shared" si="85"/>
        <v>64246.2</v>
      </c>
    </row>
    <row r="88" spans="1:10" ht="92.25" customHeight="1">
      <c r="A88" s="9" t="s">
        <v>93</v>
      </c>
      <c r="B88" s="29" t="s">
        <v>70</v>
      </c>
      <c r="C88" s="33"/>
      <c r="D88" s="30">
        <f>SUM(D89:D92)</f>
        <v>40546.199999999997</v>
      </c>
      <c r="E88" s="30">
        <f t="shared" ref="E88:I88" si="86">SUM(E89:E92)</f>
        <v>42164.2</v>
      </c>
      <c r="F88" s="30">
        <f t="shared" si="86"/>
        <v>43839.6</v>
      </c>
      <c r="G88" s="30">
        <f t="shared" si="86"/>
        <v>43839.6</v>
      </c>
      <c r="H88" s="30">
        <f t="shared" si="86"/>
        <v>43839.6</v>
      </c>
      <c r="I88" s="30">
        <f t="shared" si="86"/>
        <v>43839.6</v>
      </c>
      <c r="J88" s="30">
        <f>SUM(D88:I88)</f>
        <v>258068.80000000002</v>
      </c>
    </row>
    <row r="89" spans="1:10">
      <c r="A89" s="9"/>
      <c r="B89" s="24" t="s">
        <v>7</v>
      </c>
      <c r="C89" s="33"/>
      <c r="D89" s="23">
        <f>D94</f>
        <v>0</v>
      </c>
      <c r="E89" s="23">
        <f t="shared" ref="E89:I89" si="87">E94</f>
        <v>0</v>
      </c>
      <c r="F89" s="23">
        <f t="shared" si="87"/>
        <v>0</v>
      </c>
      <c r="G89" s="23">
        <f t="shared" si="87"/>
        <v>0</v>
      </c>
      <c r="H89" s="23">
        <f t="shared" si="87"/>
        <v>0</v>
      </c>
      <c r="I89" s="23">
        <f t="shared" si="87"/>
        <v>0</v>
      </c>
      <c r="J89" s="23">
        <f t="shared" ref="J89:J92" si="88">SUM(D89:I89)</f>
        <v>0</v>
      </c>
    </row>
    <row r="90" spans="1:10">
      <c r="A90" s="9"/>
      <c r="B90" s="24" t="s">
        <v>98</v>
      </c>
      <c r="C90" s="33"/>
      <c r="D90" s="23">
        <f>D95</f>
        <v>0</v>
      </c>
      <c r="E90" s="23">
        <f t="shared" ref="E90:I90" si="89">E95</f>
        <v>0</v>
      </c>
      <c r="F90" s="23">
        <f t="shared" si="89"/>
        <v>0</v>
      </c>
      <c r="G90" s="23">
        <f t="shared" si="89"/>
        <v>0</v>
      </c>
      <c r="H90" s="23">
        <f t="shared" si="89"/>
        <v>0</v>
      </c>
      <c r="I90" s="23">
        <f t="shared" si="89"/>
        <v>0</v>
      </c>
      <c r="J90" s="23">
        <f t="shared" si="88"/>
        <v>0</v>
      </c>
    </row>
    <row r="91" spans="1:10">
      <c r="A91" s="9"/>
      <c r="B91" s="31" t="s">
        <v>54</v>
      </c>
      <c r="C91" s="33"/>
      <c r="D91" s="23">
        <f>D96</f>
        <v>40328.199999999997</v>
      </c>
      <c r="E91" s="23">
        <f t="shared" ref="E91:I91" si="90">E96</f>
        <v>41946.2</v>
      </c>
      <c r="F91" s="23">
        <f t="shared" si="90"/>
        <v>43621.599999999999</v>
      </c>
      <c r="G91" s="23">
        <f t="shared" si="90"/>
        <v>43621.599999999999</v>
      </c>
      <c r="H91" s="23">
        <f t="shared" si="90"/>
        <v>43621.599999999999</v>
      </c>
      <c r="I91" s="23">
        <f t="shared" si="90"/>
        <v>43621.599999999999</v>
      </c>
      <c r="J91" s="23">
        <f t="shared" si="88"/>
        <v>256760.80000000002</v>
      </c>
    </row>
    <row r="92" spans="1:10">
      <c r="A92" s="9"/>
      <c r="B92" s="31" t="s">
        <v>55</v>
      </c>
      <c r="C92" s="33"/>
      <c r="D92" s="23">
        <f>D97</f>
        <v>218</v>
      </c>
      <c r="E92" s="23">
        <f t="shared" ref="E92:I92" si="91">E97</f>
        <v>218</v>
      </c>
      <c r="F92" s="23">
        <f t="shared" si="91"/>
        <v>218</v>
      </c>
      <c r="G92" s="23">
        <f t="shared" si="91"/>
        <v>218</v>
      </c>
      <c r="H92" s="23">
        <f t="shared" si="91"/>
        <v>218</v>
      </c>
      <c r="I92" s="23">
        <f t="shared" si="91"/>
        <v>218</v>
      </c>
      <c r="J92" s="23">
        <f t="shared" si="88"/>
        <v>1308</v>
      </c>
    </row>
    <row r="93" spans="1:10" ht="80.25" customHeight="1">
      <c r="A93" s="9" t="s">
        <v>94</v>
      </c>
      <c r="B93" s="24" t="s">
        <v>71</v>
      </c>
      <c r="C93" s="9" t="s">
        <v>72</v>
      </c>
      <c r="D93" s="23">
        <f>SUM(D94:D97)</f>
        <v>40546.199999999997</v>
      </c>
      <c r="E93" s="23">
        <f t="shared" ref="E93" si="92">SUM(E94:E97)</f>
        <v>42164.2</v>
      </c>
      <c r="F93" s="23">
        <f t="shared" ref="F93" si="93">SUM(F94:F97)</f>
        <v>43839.6</v>
      </c>
      <c r="G93" s="23">
        <f t="shared" ref="G93" si="94">SUM(G94:G97)</f>
        <v>43839.6</v>
      </c>
      <c r="H93" s="23">
        <f t="shared" ref="H93" si="95">SUM(H94:H97)</f>
        <v>43839.6</v>
      </c>
      <c r="I93" s="23">
        <f t="shared" ref="I93" si="96">SUM(I94:I97)</f>
        <v>43839.6</v>
      </c>
      <c r="J93" s="23">
        <f>SUM(D93:I93)</f>
        <v>258068.80000000002</v>
      </c>
    </row>
    <row r="94" spans="1:10">
      <c r="A94" s="9"/>
      <c r="B94" s="24" t="s">
        <v>7</v>
      </c>
      <c r="C94" s="33"/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f>SUM(D94:I94)</f>
        <v>0</v>
      </c>
    </row>
    <row r="95" spans="1:10">
      <c r="A95" s="9"/>
      <c r="B95" s="24" t="s">
        <v>98</v>
      </c>
      <c r="C95" s="33"/>
      <c r="D95" s="23">
        <v>0</v>
      </c>
      <c r="E95" s="23">
        <v>0</v>
      </c>
      <c r="F95" s="23">
        <v>0</v>
      </c>
      <c r="G95" s="23">
        <v>0</v>
      </c>
      <c r="H95" s="23">
        <v>0</v>
      </c>
      <c r="I95" s="23">
        <v>0</v>
      </c>
      <c r="J95" s="23">
        <f t="shared" ref="J95:J97" si="97">SUM(D95:I95)</f>
        <v>0</v>
      </c>
    </row>
    <row r="96" spans="1:10">
      <c r="A96" s="9"/>
      <c r="B96" s="31" t="s">
        <v>54</v>
      </c>
      <c r="C96" s="33"/>
      <c r="D96" s="23">
        <v>40328.199999999997</v>
      </c>
      <c r="E96" s="23">
        <v>41946.2</v>
      </c>
      <c r="F96" s="23">
        <v>43621.599999999999</v>
      </c>
      <c r="G96" s="23">
        <v>43621.599999999999</v>
      </c>
      <c r="H96" s="23">
        <v>43621.599999999999</v>
      </c>
      <c r="I96" s="23">
        <v>43621.599999999999</v>
      </c>
      <c r="J96" s="23">
        <f t="shared" si="97"/>
        <v>256760.80000000002</v>
      </c>
    </row>
    <row r="97" spans="1:10">
      <c r="A97" s="9"/>
      <c r="B97" s="31" t="s">
        <v>55</v>
      </c>
      <c r="C97" s="33"/>
      <c r="D97" s="23">
        <v>218</v>
      </c>
      <c r="E97" s="23">
        <v>218</v>
      </c>
      <c r="F97" s="23">
        <v>218</v>
      </c>
      <c r="G97" s="23">
        <v>218</v>
      </c>
      <c r="H97" s="23">
        <v>218</v>
      </c>
      <c r="I97" s="23">
        <v>218</v>
      </c>
      <c r="J97" s="23">
        <f t="shared" si="97"/>
        <v>1308</v>
      </c>
    </row>
    <row r="98" spans="1:10" ht="75.75" customHeight="1">
      <c r="A98" s="9" t="s">
        <v>95</v>
      </c>
      <c r="B98" s="29" t="s">
        <v>79</v>
      </c>
      <c r="C98" s="33"/>
      <c r="D98" s="30">
        <f>SUM(D99:D102)</f>
        <v>126154.7</v>
      </c>
      <c r="E98" s="30">
        <f t="shared" ref="E98:I98" si="98">SUM(E99:E102)</f>
        <v>131133.4</v>
      </c>
      <c r="F98" s="30">
        <f t="shared" si="98"/>
        <v>136239.1</v>
      </c>
      <c r="G98" s="30">
        <f t="shared" si="98"/>
        <v>136239.1</v>
      </c>
      <c r="H98" s="30">
        <f t="shared" si="98"/>
        <v>136239.1</v>
      </c>
      <c r="I98" s="30">
        <f t="shared" si="98"/>
        <v>136239.1</v>
      </c>
      <c r="J98" s="30">
        <f>SUM(D98:I98)</f>
        <v>802244.49999999988</v>
      </c>
    </row>
    <row r="99" spans="1:10">
      <c r="A99" s="9"/>
      <c r="B99" s="24" t="s">
        <v>7</v>
      </c>
      <c r="C99" s="33"/>
      <c r="D99" s="23">
        <f>D104</f>
        <v>0</v>
      </c>
      <c r="E99" s="23">
        <f t="shared" ref="E99:I99" si="99">E104</f>
        <v>0</v>
      </c>
      <c r="F99" s="23">
        <f t="shared" si="99"/>
        <v>0</v>
      </c>
      <c r="G99" s="23">
        <f t="shared" si="99"/>
        <v>0</v>
      </c>
      <c r="H99" s="23">
        <f t="shared" si="99"/>
        <v>0</v>
      </c>
      <c r="I99" s="23">
        <f t="shared" si="99"/>
        <v>0</v>
      </c>
      <c r="J99" s="23">
        <f t="shared" ref="J99:J100" si="100">SUM(D99:I99)</f>
        <v>0</v>
      </c>
    </row>
    <row r="100" spans="1:10">
      <c r="A100" s="9"/>
      <c r="B100" s="24" t="s">
        <v>98</v>
      </c>
      <c r="C100" s="33"/>
      <c r="D100" s="23">
        <f>D105</f>
        <v>0</v>
      </c>
      <c r="E100" s="23">
        <f t="shared" ref="E100:I100" si="101">E105</f>
        <v>0</v>
      </c>
      <c r="F100" s="23">
        <f t="shared" si="101"/>
        <v>0</v>
      </c>
      <c r="G100" s="23">
        <f t="shared" si="101"/>
        <v>0</v>
      </c>
      <c r="H100" s="23">
        <f t="shared" si="101"/>
        <v>0</v>
      </c>
      <c r="I100" s="23">
        <f t="shared" si="101"/>
        <v>0</v>
      </c>
      <c r="J100" s="23">
        <f t="shared" si="100"/>
        <v>0</v>
      </c>
    </row>
    <row r="101" spans="1:10">
      <c r="A101" s="9"/>
      <c r="B101" s="31" t="s">
        <v>54</v>
      </c>
      <c r="C101" s="33"/>
      <c r="D101" s="23">
        <f>D106</f>
        <v>126154.7</v>
      </c>
      <c r="E101" s="23">
        <f t="shared" ref="E101:I101" si="102">E106</f>
        <v>131133.4</v>
      </c>
      <c r="F101" s="23">
        <f t="shared" si="102"/>
        <v>136239.1</v>
      </c>
      <c r="G101" s="23">
        <f t="shared" si="102"/>
        <v>136239.1</v>
      </c>
      <c r="H101" s="23">
        <f t="shared" si="102"/>
        <v>136239.1</v>
      </c>
      <c r="I101" s="23">
        <f t="shared" si="102"/>
        <v>136239.1</v>
      </c>
      <c r="J101" s="23">
        <f>SUM(D101:I101)</f>
        <v>802244.49999999988</v>
      </c>
    </row>
    <row r="102" spans="1:10">
      <c r="A102" s="9"/>
      <c r="B102" s="31" t="s">
        <v>55</v>
      </c>
      <c r="C102" s="33"/>
      <c r="D102" s="23">
        <f>D107</f>
        <v>0</v>
      </c>
      <c r="E102" s="23"/>
      <c r="F102" s="23"/>
      <c r="G102" s="23"/>
      <c r="H102" s="23"/>
      <c r="I102" s="23"/>
      <c r="J102" s="23"/>
    </row>
    <row r="103" spans="1:10" ht="63.75" customHeight="1">
      <c r="A103" s="9" t="s">
        <v>96</v>
      </c>
      <c r="B103" s="24" t="s">
        <v>73</v>
      </c>
      <c r="C103" s="9" t="s">
        <v>74</v>
      </c>
      <c r="D103" s="23">
        <f>SUM(D104:D107)</f>
        <v>126154.7</v>
      </c>
      <c r="E103" s="23">
        <f t="shared" ref="E103:I103" si="103">SUM(E104:E107)</f>
        <v>131133.4</v>
      </c>
      <c r="F103" s="23">
        <f t="shared" si="103"/>
        <v>136239.1</v>
      </c>
      <c r="G103" s="23">
        <f t="shared" si="103"/>
        <v>136239.1</v>
      </c>
      <c r="H103" s="23">
        <f t="shared" si="103"/>
        <v>136239.1</v>
      </c>
      <c r="I103" s="23">
        <f t="shared" si="103"/>
        <v>136239.1</v>
      </c>
      <c r="J103" s="23">
        <f>SUM(D103:I103)</f>
        <v>802244.49999999988</v>
      </c>
    </row>
    <row r="104" spans="1:10">
      <c r="A104" s="9"/>
      <c r="B104" s="24" t="s">
        <v>7</v>
      </c>
      <c r="C104" s="33"/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f>SUM(D104:I104)</f>
        <v>0</v>
      </c>
    </row>
    <row r="105" spans="1:10">
      <c r="A105" s="9"/>
      <c r="B105" s="24" t="s">
        <v>98</v>
      </c>
      <c r="C105" s="33"/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/>
    </row>
    <row r="106" spans="1:10">
      <c r="A106" s="9"/>
      <c r="B106" s="31" t="s">
        <v>54</v>
      </c>
      <c r="C106" s="33"/>
      <c r="D106" s="23">
        <v>126154.7</v>
      </c>
      <c r="E106" s="23">
        <v>131133.4</v>
      </c>
      <c r="F106" s="23">
        <v>136239.1</v>
      </c>
      <c r="G106" s="23">
        <v>136239.1</v>
      </c>
      <c r="H106" s="23">
        <v>136239.1</v>
      </c>
      <c r="I106" s="23">
        <v>136239.1</v>
      </c>
      <c r="J106" s="23">
        <f t="shared" ref="J106:J107" si="104">SUM(D106:I106)</f>
        <v>802244.49999999988</v>
      </c>
    </row>
    <row r="107" spans="1:10">
      <c r="A107" s="9"/>
      <c r="B107" s="31" t="s">
        <v>55</v>
      </c>
      <c r="C107" s="33"/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f t="shared" si="104"/>
        <v>0</v>
      </c>
    </row>
  </sheetData>
  <mergeCells count="5">
    <mergeCell ref="A3:J3"/>
    <mergeCell ref="A5:A6"/>
    <mergeCell ref="B5:B6"/>
    <mergeCell ref="C5:C6"/>
    <mergeCell ref="D5:J5"/>
  </mergeCells>
  <pageMargins left="0.70866141732283472" right="0.51181102362204722" top="1.2598425196850394" bottom="0.55118110236220474" header="0.31496062992125984" footer="0.31496062992125984"/>
  <pageSetup paperSize="9" firstPageNumber="40" orientation="landscape" useFirstPageNumber="1" horizontalDpi="180" verticalDpi="180" r:id="rId1"/>
  <headerFooter>
    <oddHeader xml:space="preserve">&amp;C&amp;"Times New Roman,обычный"&amp;13
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р.5 финансы</vt:lpstr>
      <vt:lpstr>'р.5 финансы'!Заголовки_для_печати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2024-11-26T12:30:11Z</dcterms:modified>
</cp:coreProperties>
</file>