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5480" windowHeight="7050"/>
  </bookViews>
  <sheets>
    <sheet name="Лист2" sheetId="6" r:id="rId1"/>
  </sheets>
  <calcPr calcId="124519"/>
</workbook>
</file>

<file path=xl/calcChain.xml><?xml version="1.0" encoding="utf-8"?>
<calcChain xmlns="http://schemas.openxmlformats.org/spreadsheetml/2006/main">
  <c r="C81" i="6"/>
  <c r="C170"/>
  <c r="C296"/>
  <c r="C295" s="1"/>
  <c r="C294" s="1"/>
  <c r="C292"/>
  <c r="C291" s="1"/>
  <c r="C288"/>
  <c r="C287" s="1"/>
  <c r="C283"/>
  <c r="C282" s="1"/>
  <c r="C279"/>
  <c r="C277"/>
  <c r="C275"/>
  <c r="C273"/>
  <c r="C271"/>
  <c r="C269"/>
  <c r="C267"/>
  <c r="C265"/>
  <c r="C263"/>
  <c r="C261"/>
  <c r="C259"/>
  <c r="C257"/>
  <c r="C255"/>
  <c r="C253"/>
  <c r="C251"/>
  <c r="C249"/>
  <c r="C247"/>
  <c r="C240"/>
  <c r="C239" s="1"/>
  <c r="C237"/>
  <c r="C235"/>
  <c r="C229"/>
  <c r="C228" s="1"/>
  <c r="C226"/>
  <c r="C224"/>
  <c r="C222"/>
  <c r="C220"/>
  <c r="C218"/>
  <c r="C216"/>
  <c r="C214"/>
  <c r="C211"/>
  <c r="C210" s="1"/>
  <c r="C208"/>
  <c r="C205"/>
  <c r="C203"/>
  <c r="C191"/>
  <c r="C190" s="1"/>
  <c r="C188"/>
  <c r="C187" s="1"/>
  <c r="C169"/>
  <c r="C164"/>
  <c r="C161"/>
  <c r="C160" s="1"/>
  <c r="C158"/>
  <c r="C157" s="1"/>
  <c r="C153"/>
  <c r="C152" s="1"/>
  <c r="C150"/>
  <c r="C149" s="1"/>
  <c r="C146"/>
  <c r="C144"/>
  <c r="C141"/>
  <c r="C137"/>
  <c r="C135"/>
  <c r="C132"/>
  <c r="C129"/>
  <c r="C126"/>
  <c r="C123"/>
  <c r="C120"/>
  <c r="C116"/>
  <c r="C113"/>
  <c r="C112" s="1"/>
  <c r="C110"/>
  <c r="C109" s="1"/>
  <c r="C107"/>
  <c r="C106" s="1"/>
  <c r="C105" s="1"/>
  <c r="C103"/>
  <c r="C102" s="1"/>
  <c r="C96"/>
  <c r="C95" s="1"/>
  <c r="C94" s="1"/>
  <c r="C91"/>
  <c r="C90" s="1"/>
  <c r="C89" s="1"/>
  <c r="C88" s="1"/>
  <c r="C84"/>
  <c r="C78"/>
  <c r="C77" s="1"/>
  <c r="C75"/>
  <c r="C74" s="1"/>
  <c r="C72"/>
  <c r="C71" s="1"/>
  <c r="C69"/>
  <c r="C67"/>
  <c r="C65"/>
  <c r="C62"/>
  <c r="C58"/>
  <c r="C57" s="1"/>
  <c r="C55"/>
  <c r="C53"/>
  <c r="C51"/>
  <c r="C49"/>
  <c r="C47"/>
  <c r="C45"/>
  <c r="C42"/>
  <c r="C40"/>
  <c r="C37"/>
  <c r="C35"/>
  <c r="C32"/>
  <c r="C29"/>
  <c r="C27"/>
  <c r="C24"/>
  <c r="C18"/>
  <c r="C17" s="1"/>
  <c r="C13"/>
  <c r="C12" s="1"/>
  <c r="C80" l="1"/>
  <c r="C64"/>
  <c r="C44"/>
  <c r="C207"/>
  <c r="C201" s="1"/>
  <c r="C200" s="1"/>
  <c r="C23"/>
  <c r="C34"/>
  <c r="C31" s="1"/>
  <c r="C39"/>
  <c r="C134"/>
  <c r="C281"/>
  <c r="C61"/>
  <c r="C234"/>
  <c r="C122"/>
  <c r="C115" s="1"/>
  <c r="C202"/>
  <c r="C101"/>
  <c r="C186"/>
  <c r="C11" l="1"/>
  <c r="C300" s="1"/>
</calcChain>
</file>

<file path=xl/sharedStrings.xml><?xml version="1.0" encoding="utf-8"?>
<sst xmlns="http://schemas.openxmlformats.org/spreadsheetml/2006/main" count="588" uniqueCount="502">
  <si>
    <t xml:space="preserve"> 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</si>
  <si>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</si>
  <si>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</si>
  <si>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</si>
  <si>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</si>
  <si>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</si>
  <si>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</si>
  <si>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</si>
  <si>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</si>
  <si>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</si>
  <si>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</si>
  <si>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</si>
  <si>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</si>
  <si>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</si>
  <si>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</si>
  <si>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</si>
  <si>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000 1 05 00000 00 0000 000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</si>
  <si>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</si>
  <si>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(за налоговые периоды, истекшие до 1 января 2011 года)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</si>
  <si>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</si>
  <si>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</si>
  <si>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</si>
  <si>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</si>
  <si>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000 1 06 00000 00 0000 000</t>
  </si>
  <si>
    <t>Налог на имущество физических лиц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</si>
  <si>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</si>
  <si>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Земельный налог</t>
  </si>
  <si>
    <t xml:space="preserve">Земельный налог с организаций 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</si>
  <si>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</si>
  <si>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</si>
  <si>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физических лиц,   обладающих земельным участком, расположенным в границах городских округов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</si>
  <si>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</si>
  <si>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</si>
  <si>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</si>
  <si>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</si>
  <si>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</si>
  <si>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</si>
  <si>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</si>
  <si>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>000 1 08 07020 01 0000 110</t>
  </si>
  <si>
    <t>000 1 08 07100 01 0000 110</t>
  </si>
  <si>
    <t>Государственная пошлина за выдачу разрешения на установку рекламной конструкции</t>
  </si>
  <si>
    <t>000 1 08 07150 01 0000 110</t>
  </si>
  <si>
    <t>000 1 08 07170 01 0000 110</t>
  </si>
  <si>
    <t>ЗАДОЛЖЕННОСТЬ И ПЕРЕРАСЧЕТЫ ПО ОТМЕНЕННЫМ НАЛОГАМ, СБОРАМ И ИНЫМ ОБЯЗАТЕЛЬНЫМ ПЛАТЕЖАМ</t>
  </si>
  <si>
    <t>000 1 09 00000 00 0000 000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</si>
  <si>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</si>
  <si>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</si>
  <si>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</si>
  <si>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</si>
  <si>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</si>
  <si>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</si>
  <si>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</si>
  <si>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</si>
  <si>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</si>
  <si>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</si>
  <si>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</si>
  <si>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</si>
  <si>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</si>
  <si>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</si>
  <si>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</si>
  <si>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</si>
  <si>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</si>
  <si>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</si>
  <si>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</si>
  <si>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ОКАЗАНИЯ ПЛАТНЫХ УСЛУГ (РАБОТ)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</si>
  <si>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</si>
  <si>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</si>
  <si>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</si>
  <si>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</si>
  <si>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</si>
  <si>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городских округов</t>
  </si>
  <si>
    <t>000 1 13 01994 04 0000 130</t>
  </si>
  <si>
    <t>Доходы от компенсации затрат государства</t>
  </si>
  <si>
    <t>000 1 13 02000 00 0000 130</t>
  </si>
  <si>
    <t xml:space="preserve">Прочие доходы от компенсации затрат государства </t>
  </si>
  <si>
    <t>000 1 13 02990 00 0000 130</t>
  </si>
  <si>
    <t xml:space="preserve">Прочие доходы от компенсации затрат  бюджетов городских округов 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</si>
  <si>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</si>
  <si>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</si>
  <si>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</si>
  <si>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</si>
  <si>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</si>
  <si>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</si>
  <si>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АДМИНИСТРАТИВНЫЕ ПЛАТЕЖИ И СБОРЫ</t>
  </si>
  <si>
    <t>000 1 15 00000 00 0000 000</t>
  </si>
  <si>
    <t>Платежи, взимаемые государственными и муниципальными органами (организациями) за выполнение определенных функций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</si>
  <si>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</si>
  <si>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ШТРАФЫ, САНКЦИИ, ВОЗМЕЩЕНИЕ УЩЕРБА</t>
  </si>
  <si>
    <t>000 1 16 00000 00 0000 000</t>
  </si>
  <si>
    <t>Денежные взыскания (штрафы) за нарушение законодательства о налогах и сборах</t>
  </si>
  <si>
    <t>000 1 16 03000 00 0000 140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</si>
  <si>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</si>
  <si>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</si>
  <si>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</si>
  <si>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</si>
  <si>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</si>
  <si>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</si>
  <si>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</si>
  <si>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</si>
  <si>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000 1 16 21000 00 0000 140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</si>
  <si>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</si>
  <si>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</si>
  <si>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000 1 16 25000 00 0000 140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</si>
  <si>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</si>
  <si>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</si>
  <si>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>Денежные взыскания (штрафы) за нарушение земельного законодательства</t>
  </si>
  <si>
    <t>000 1 16 25060 01 0000 140</t>
  </si>
  <si>
    <t>Денежные взыскания (штрафы) за нарушение водного законодательства</t>
  </si>
  <si>
    <t>000 1 16 25080 00 0000 140</t>
  </si>
  <si>
    <t xml:space="preserve">Денежные взыскания (штрафы) за нарушение водного законодательства, установленное  на водных объектах, находящихся в собственности городских округов 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</si>
  <si>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</si>
  <si>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</si>
  <si>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>Денежные взыскания (штрафы) за правонарушения в области дорожного движения</t>
  </si>
  <si>
    <t>000 1 16 30000 01 0000 140</t>
  </si>
  <si>
    <t>Прочие денежные взыскания (штрафы) за  правонарушения в области дорожного движения</t>
  </si>
  <si>
    <t>000 1 16 30030 01 0000 140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</si>
  <si>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</si>
  <si>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000 1 16 32000 00 0000 140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</si>
  <si>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</si>
  <si>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000 1 16 32000 04 0000 140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</si>
  <si>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</si>
  <si>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</si>
  <si>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</si>
  <si>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000 1 16 33040 04 0000 140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</si>
  <si>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</si>
  <si>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</si>
  <si>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</si>
  <si>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</si>
  <si>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</si>
  <si>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000 1 16 90040 04 0000 140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</si>
  <si>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</si>
  <si>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</si>
  <si>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</si>
  <si>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</si>
  <si>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городских округов</t>
  </si>
  <si>
    <t>000 1 17 01040 04 0000 180</t>
  </si>
  <si>
    <t>Прочие неналоговые доходы</t>
  </si>
  <si>
    <t>000 1 17 05000 00 0000 180</t>
  </si>
  <si>
    <t>Прочие неналоговые доходы бюджетов городских округов</t>
  </si>
  <si>
    <t>000 1 17 05040 04 0000 180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</si>
  <si>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</si>
  <si>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</si>
  <si>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</si>
  <si>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</si>
  <si>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Субсидии бюджетам бюджетной системы  Российской Федерации (межбюджетные субсидии)</t>
  </si>
  <si>
    <t>Субсидии бюджетам на реализацию федеральных целевых программ</t>
  </si>
  <si>
    <t>Субсидии бюджетам городских округов на реализацию федеральных целевых программ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</si>
  <si>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</si>
  <si>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городских округов на софинансирование капитальных вложений в объекты муниципальной собственности</t>
  </si>
  <si>
    <t>Прочие субсидии</t>
  </si>
  <si>
    <t>Прочие субсидии бюджетам городских округов</t>
  </si>
  <si>
    <t>Субвенции бюджетам на оплату жилищно-коммунальных услуг отдельным категориям граждан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</si>
  <si>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</si>
  <si>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</si>
  <si>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</si>
  <si>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</si>
  <si>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городских округов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</si>
  <si>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</si>
  <si>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</si>
  <si>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образований на ежемесячное денежное вознаграждение за классное руководство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</si>
  <si>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</si>
  <si>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</si>
  <si>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</si>
  <si>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</si>
  <si>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</si>
  <si>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</si>
  <si>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</si>
  <si>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</si>
  <si>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</si>
  <si>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</si>
  <si>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</si>
  <si>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городских округов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</si>
  <si>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Прочие субвенции</t>
  </si>
  <si>
    <t>Прочие субвенции бюджетам городских округов</t>
  </si>
  <si>
    <t>Иные межбюджетные трансферты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</si>
  <si>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</si>
  <si>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городских округов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</si>
  <si>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</si>
  <si>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</si>
  <si>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ПРОЧИЕ БЕЗВОЗМЕЗДНЫЕ ПОСТУПЛЕНИЯ</t>
  </si>
  <si>
    <t>000 2 07 00000 00 0000 000</t>
  </si>
  <si>
    <t>Прочие безвозмездные поступления в бюджеты городских округов</t>
  </si>
  <si>
    <t>000 2 07 04000 04 0000 180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</si>
  <si>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</si>
  <si>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</si>
  <si>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</si>
  <si>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Код </t>
  </si>
  <si>
    <t xml:space="preserve">Наименование </t>
  </si>
  <si>
    <t xml:space="preserve">                        к решению Совета депутатов</t>
  </si>
  <si>
    <t xml:space="preserve">                        Старооскольского городского округа</t>
  </si>
  <si>
    <t>Распределение доходов бюджета Старооскольского городского округа</t>
  </si>
  <si>
    <t>Сумма</t>
  </si>
  <si>
    <t xml:space="preserve"> Доходы от продажи земельных участков, государственная собственность  на которые не  разграничена</t>
  </si>
  <si>
    <t>Всего доходов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</si>
  <si>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</si>
  <si>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 бюджеты городских округов</t>
  </si>
  <si>
    <t xml:space="preserve"> Доходы от продажи земельных участков, государственная  собственность  на   которые не  разграничена и  которые  расположены  в границах городских округов</t>
  </si>
  <si>
    <t xml:space="preserve">                        Приложение 1</t>
  </si>
  <si>
    <t>182 1 01 02000 01 0000 110</t>
  </si>
  <si>
    <t>182 1 01 02010 01 0000 110</t>
  </si>
  <si>
    <t>182 1 01 02020 01 0000 110</t>
  </si>
  <si>
    <t>182 1 01 02030 01 0000 110</t>
  </si>
  <si>
    <t>100 1 03 02000 01 0000 110</t>
  </si>
  <si>
    <t>100 1 03 02230 01 0000 110</t>
  </si>
  <si>
    <t>100 1 03 02240 01 0000 110</t>
  </si>
  <si>
    <t>100 1 03 02250 01 0000 110</t>
  </si>
  <si>
    <t>100 1 03 02260 01 0000 110</t>
  </si>
  <si>
    <t>182 1 05 02010 02 0000 110</t>
  </si>
  <si>
    <t>182 1 05 02020 02 0000 110</t>
  </si>
  <si>
    <t>182 1 05 03010 01 0000 110</t>
  </si>
  <si>
    <t>182 1 05 04010 02 0000 110</t>
  </si>
  <si>
    <t>182 1 06 01020 04 0000 110</t>
  </si>
  <si>
    <t>182 1 06 06030 00 0000 110</t>
  </si>
  <si>
    <t>182 1 06 06032 04 0000 110</t>
  </si>
  <si>
    <t>182 1 06 06040 00 0000 110</t>
  </si>
  <si>
    <t>182 1 06 06042 04 0000 110</t>
  </si>
  <si>
    <t>182 1 08 03010 01 0000 110</t>
  </si>
  <si>
    <t>321 1 08 07020 01 0000 110</t>
  </si>
  <si>
    <t>861 1 08 07150 01 0000 110</t>
  </si>
  <si>
    <t>850 1 08 07173 01 0000 110</t>
  </si>
  <si>
    <t>860 1 11 05012 04 0000 120</t>
  </si>
  <si>
    <t>860 1 11 05034 04 0000 120</t>
  </si>
  <si>
    <t>866 1 11 05074 04 0000 120</t>
  </si>
  <si>
    <t>860 1 11 07014 04 0000 120</t>
  </si>
  <si>
    <t>048 1 12 01010 01 0000 120</t>
  </si>
  <si>
    <t>048 1 12 01030 01 0000 120</t>
  </si>
  <si>
    <t>048 1 12 01040 01 0000 120</t>
  </si>
  <si>
    <t>872 1 13 01994 04 0000 130</t>
  </si>
  <si>
    <t>880 1 13 01994 04 0000 130</t>
  </si>
  <si>
    <t>873 1 13 02994 04 0000 130</t>
  </si>
  <si>
    <t>860 1 14 02040 04 0000 410</t>
  </si>
  <si>
    <t>860 1 14 02042 04 0000 410</t>
  </si>
  <si>
    <t>860 1 14 06010 00 0000 430</t>
  </si>
  <si>
    <t>860 1 14 06012 04 0000 430</t>
  </si>
  <si>
    <t>850 1 15 02040 04 0000 140</t>
  </si>
  <si>
    <t>182 1 16 03010 01 0000 140</t>
  </si>
  <si>
    <t>182 1 16 03030 01 0000 140</t>
  </si>
  <si>
    <t>182 1 16 06000 01 0000 140</t>
  </si>
  <si>
    <t>141 1 16 08010 01 0000 140</t>
  </si>
  <si>
    <t>188 1 16 08010 01 0000 140</t>
  </si>
  <si>
    <t>141 1 16 08020 01 0000 140</t>
  </si>
  <si>
    <t>188 1 16 21040 04 0000 140</t>
  </si>
  <si>
    <t>048 1 16 25050 01 0000 140</t>
  </si>
  <si>
    <t>141 1 16 25050 01 0000 140</t>
  </si>
  <si>
    <t>321 1 16 25060 01 0000 140</t>
  </si>
  <si>
    <t>141 1 16 25084 04 0000 140</t>
  </si>
  <si>
    <t>141 1 16 28000 01 0000 140</t>
  </si>
  <si>
    <t>188 1 16 30030 01 0000 140</t>
  </si>
  <si>
    <t>834 1 16 32000 04 0000 140</t>
  </si>
  <si>
    <t>161 1 16 33040 04 0000 140</t>
  </si>
  <si>
    <t>188 1 16 43000 01 0000 140</t>
  </si>
  <si>
    <t>076 1 16 90040 04 0000 140</t>
  </si>
  <si>
    <t>106 1 16 90040 04 0000 140</t>
  </si>
  <si>
    <t>141 1 16 90040 04 0000 140</t>
  </si>
  <si>
    <t>188 1 16 90040 04 0000 140</t>
  </si>
  <si>
    <t>802 1 16 90040 04 0000 140</t>
  </si>
  <si>
    <t>820 1 16 90040 04 0000 140</t>
  </si>
  <si>
    <t>829 1 16 90040 04 0000 140</t>
  </si>
  <si>
    <t>853 1 16 90040 04 0000 140</t>
  </si>
  <si>
    <t>861 1 16 90040 04 0000 140</t>
  </si>
  <si>
    <t>860 1 17 01040 04 0000 180</t>
  </si>
  <si>
    <t>834 1 17 05040 04 0000 180</t>
  </si>
  <si>
    <t>860 1 17 05040 04 0000 180</t>
  </si>
  <si>
    <t>861 1 17 05040 04 0000 180</t>
  </si>
  <si>
    <t>873 1 17 05040 04 0000 180</t>
  </si>
  <si>
    <t>182 1 09 11010 02 0000 110</t>
  </si>
  <si>
    <t>Налог, взимаемый в виде стоимости патента в связи с применением упрощенной системы налогообложения</t>
  </si>
  <si>
    <t>000 1 11 01000 00 0000 120</t>
  </si>
  <si>
    <t>860 1 11 01040 04 0000 120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</si>
  <si>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</si>
  <si>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</si>
  <si>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188 1 08 07100 01 0000 110</t>
  </si>
  <si>
    <t>Доходы от продажи квартир, находящихся в собственности городских округов</t>
  </si>
  <si>
    <t xml:space="preserve">Доходы от продажи квартир </t>
  </si>
  <si>
    <t>Денежные взыскания (штрафы) за нарушение бюджетного законодательства (в части бюджетов городских округов)</t>
  </si>
  <si>
    <t>000 1 16 18000 00 0000 140</t>
  </si>
  <si>
    <t>Денежные взыскания (штрафы) за нарушение бюджетного законодательства Российской Федерации</t>
  </si>
  <si>
    <t>853 1 16 25050 01 0000 140</t>
  </si>
  <si>
    <t>188 1 16 28000 01 0000 140</t>
  </si>
  <si>
    <t>000 1 16 35000 00 0000 140</t>
  </si>
  <si>
    <t>Суммы по искам о возмещении вреда, причиненного окружающей среде</t>
  </si>
  <si>
    <t>000 1 16 35020 04 0000 140</t>
  </si>
  <si>
    <t>Суммы по искам о возмещении вреда, причиненного окружающей среде, подлежащие зачислению в бюджеты городских округов</t>
  </si>
  <si>
    <t>810 1 16 90040 04 0000 140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</si>
  <si>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</si>
  <si>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076 1 16 35020 04 0000 140</t>
  </si>
  <si>
    <t>000 1 08 03000 01 0000 110</t>
  </si>
  <si>
    <t xml:space="preserve"> Государственная пошлина за выдачу и обмен паспорта гражданина Российской Федерации </t>
  </si>
  <si>
    <t>860 1 14 01040 04 0000 410</t>
  </si>
  <si>
    <t>000 1 14 01000 00 0000 410</t>
  </si>
  <si>
    <t>000 1 14 02000 00 0000 000</t>
  </si>
  <si>
    <t>000 1 16 08020 01 0000 140</t>
  </si>
  <si>
    <t>Субвенции бюджетам бюджетной системы Российской Федерации</t>
  </si>
  <si>
    <t>000 1 08 07010 01 0000 110</t>
  </si>
  <si>
    <t>Государственная пошлина за государственную регистрацию юридического лица, физических лиц в качестве индивидуальных предпринимателей, изменений, вносимых в учредительные документы юридического лица, за государственную регистрацию ликвидации юридического лица и другие юридически значимые действия</t>
  </si>
  <si>
    <t>182 1 08 07010 01 0000 110</t>
  </si>
  <si>
    <t>000 1 08 07140 01 0000 110</t>
  </si>
  <si>
    <t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</si>
  <si>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 регистрационных знаков, водительских удостоверений</t>
  </si>
  <si>
    <t>188 1 08 07141 01 0000 110</t>
  </si>
  <si>
    <t>188 1 16 08020 01 0000 140</t>
  </si>
  <si>
    <t>854 1 16 18040 04 0000 140</t>
  </si>
  <si>
    <t>182 1 16 90040 04 0000 140</t>
  </si>
  <si>
    <t>854 1 16 90040 04 0000 140</t>
  </si>
  <si>
    <t>850 1 17 05040 04 0000 180</t>
  </si>
  <si>
    <t>866 1 17 05040 04 0000 180</t>
  </si>
  <si>
    <t>872 1 17 05040 04 0000 180</t>
  </si>
  <si>
    <t>000 2 02 20000 00 0000 151</t>
  </si>
  <si>
    <t>000 2 02 20051 00 0000 151</t>
  </si>
  <si>
    <t>000 2 02 20077 00 0000 151</t>
  </si>
  <si>
    <t>000 2 02 20077 04 0000 151</t>
  </si>
  <si>
    <t>834 2 02 20077 04 0000 151</t>
  </si>
  <si>
    <t>000 2 02 25027 00 0000 151</t>
  </si>
  <si>
    <t>Субсидии бюджетам на реализацию мероприятий государственной программы Российской Федерации "Доступная среда" на 2011 - 2020 годы</t>
  </si>
  <si>
    <t>Субсидии бюджетам городских округов на реализацию мероприятий государственной программы Российской Федерации "Доступная среда" на 2011 - 2020 годы</t>
  </si>
  <si>
    <t>871 2 02 25027 04 0000 151</t>
  </si>
  <si>
    <t>000 2 02 25081 00 0000 151</t>
  </si>
  <si>
    <t>Субсидии бюджетам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</si>
  <si>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Субсидии бюджетам городских округов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</si>
  <si>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874 2 02 25081 04 0000 151</t>
  </si>
  <si>
    <t>000 2 02 25519 00 0000 151</t>
  </si>
  <si>
    <t>Субсидия бюджетам на поддержку отрасли культуры</t>
  </si>
  <si>
    <t>Субсидия бюджетам городских округов на поддержку отрасли культуры</t>
  </si>
  <si>
    <t>872 2 02 25519 04 0000 151</t>
  </si>
  <si>
    <t>000 2 02 29999 00 0000 151</t>
  </si>
  <si>
    <t>000 2 02 29999 04 0000 151</t>
  </si>
  <si>
    <t>866 2 02 29999 04 0000 151</t>
  </si>
  <si>
    <t>871 2 02 29999 04 0000 151</t>
  </si>
  <si>
    <t>872 2 02 29999 04 0000 151</t>
  </si>
  <si>
    <t>000 2 02 30000 00 0000 151</t>
  </si>
  <si>
    <t>000 2 02 30021 00 0000 151</t>
  </si>
  <si>
    <t>Субвенции бюджетам городских округов на ежемесячное денежное вознаграждение за классное руководство</t>
  </si>
  <si>
    <t>871 2 02 30021 04 0000 151</t>
  </si>
  <si>
    <t>000 2 02 30022 00 0000 151</t>
  </si>
  <si>
    <t>873 2 02 30022 04 0000 151</t>
  </si>
  <si>
    <t>000 2 02 30024 00 0000 151</t>
  </si>
  <si>
    <t>000 2 02 30024 04 0000 151</t>
  </si>
  <si>
    <t>Субвенции местным бюджетам на выполнение передаваемых полномочий субъектов Российской Федерации</t>
  </si>
  <si>
    <t>834 2 02 30024 04 0000 151</t>
  </si>
  <si>
    <t>850 2 02 30024 04 0000 151</t>
  </si>
  <si>
    <t>866 2 02 30024 04 0000 151</t>
  </si>
  <si>
    <t>871 2 02 30024 04 0000 151</t>
  </si>
  <si>
    <t>873 2 02 30024 04 0000 151</t>
  </si>
  <si>
    <t>872 2 02 30024 04 0000 151</t>
  </si>
  <si>
    <t>000 2 02 30027 00 0000 151</t>
  </si>
  <si>
    <t>873 2 02 30027 04 0000 151</t>
  </si>
  <si>
    <t>000 2 02 30029 00 0000 151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</si>
  <si>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</si>
  <si>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871 2 02 30029 04 0000 151</t>
  </si>
  <si>
    <t>000 2 02 35084 00 0000 151</t>
  </si>
  <si>
    <t>873 2 02 35084 04 0000 151</t>
  </si>
  <si>
    <t>000 2 02 35135 00 0000 151</t>
  </si>
  <si>
    <t>873 2 02 35135 04 0000 151</t>
  </si>
  <si>
    <t>000 2 02 35137 00 0000 151</t>
  </si>
  <si>
    <t>873 2 02 35137 04 0000 151</t>
  </si>
  <si>
    <t>000 2 02 35220 00 0000 151</t>
  </si>
  <si>
    <t>873 2 02 35220 04 0000 151</t>
  </si>
  <si>
    <t>000 2 02 35250 00 0000 151</t>
  </si>
  <si>
    <t>873 2 02 35250 04 0000 151</t>
  </si>
  <si>
    <t>000 2 02 35260 00 0000 151</t>
  </si>
  <si>
    <t>873 2 02 35260 04 0000 151</t>
  </si>
  <si>
    <t>000 2 02 35280 00 0000 151</t>
  </si>
  <si>
    <t>873 2 02 35280 04 0000 151</t>
  </si>
  <si>
    <t>000 2 02 35380 00 0000 151</t>
  </si>
  <si>
    <t>873 2 02 35380 04 0000 151</t>
  </si>
  <si>
    <t>000 2 02 35462 00 0000 151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</si>
  <si>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</si>
  <si>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</si>
  <si>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873 2 02 35462 04 0000 151</t>
  </si>
  <si>
    <t>000 2 02 35543 00 0000 151</t>
  </si>
  <si>
    <t>Субвенции бюджетам муниципальных образований на содействие достижению целевых показателей региональных программ развития агропромышленного комплекса</t>
  </si>
  <si>
    <t>Субвенции бюджетам городских округов на содействие достижению целевых показателей региональных программ развития агропромышленного комплекса</t>
  </si>
  <si>
    <t>850 2 02 35543 04 0000 151</t>
  </si>
  <si>
    <t>000 2 02 35930 00 0000 151</t>
  </si>
  <si>
    <t>Субвенции бюджетам на государственную регистрацию актов гражданского состояния</t>
  </si>
  <si>
    <t>Субвенции бюджетам городских округов на государственную регистрацию актов гражданского состояния</t>
  </si>
  <si>
    <t>841 2 02 35930 04 0000 151</t>
  </si>
  <si>
    <t>000 2 02 39999 00 0000 151</t>
  </si>
  <si>
    <t>871 2 02 39999 04 0000 151</t>
  </si>
  <si>
    <t>000 2 02 40000 00 0000 151</t>
  </si>
  <si>
    <t>000 2 02 45160 00 0000 151</t>
  </si>
  <si>
    <t>000 2 02 45160 04 0000 151</t>
  </si>
  <si>
    <t>834 2 02 45160 04 0000 151</t>
  </si>
  <si>
    <t>850 2 02 45160 04 0000 151</t>
  </si>
  <si>
    <t>000 2 02 49999 00 0000 151</t>
  </si>
  <si>
    <t>000 2 02 49999 04 0000 151</t>
  </si>
  <si>
    <t>871 2 02 49999 04 0000 151</t>
  </si>
  <si>
    <t>873 2 02 49999 04 0000 151</t>
  </si>
  <si>
    <t>000 2 19 00000 04 0000 151</t>
  </si>
  <si>
    <t>000 2 19 60010 04 0000 151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</si>
  <si>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</si>
  <si>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871 2 19 60010 04 0000 151</t>
  </si>
  <si>
    <t>873 2 19 60010 04 0000 151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</si>
  <si>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</si>
  <si>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000 1 05 02000 02 0000 110</t>
  </si>
  <si>
    <t>000 1 05 03000 01 0000 110</t>
  </si>
  <si>
    <t>000 1 06 01000 00 0000 110</t>
  </si>
  <si>
    <t>000 1 06 06000 00 0000 110</t>
  </si>
  <si>
    <t>000 1 09 11000 02 0000 110</t>
  </si>
  <si>
    <t>000 1 11 05010 00 0000 120</t>
  </si>
  <si>
    <t>000 1 11 05030 00 0000 120</t>
  </si>
  <si>
    <t>000 1 11 05070 00 0000 120</t>
  </si>
  <si>
    <t>000 1 11 07000 00 0000 120</t>
  </si>
  <si>
    <t>000 1 11 07010 00 0000 120</t>
  </si>
  <si>
    <t>000 1 13 02994 04 0000 130</t>
  </si>
  <si>
    <t>000 1 14 01040 04 0000 410</t>
  </si>
  <si>
    <t>по кодам классификации доходов бюджета за 2018 год</t>
  </si>
  <si>
    <t>000 1 05 04000 02 0000 110</t>
  </si>
  <si>
    <t>000 1 08 06000 01 0000 110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</si>
  <si>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</si>
  <si>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182 1 09 11020 02 0000 110</t>
  </si>
  <si>
    <t>Налоги, взимаемые в виде стоимости патента в связи с применением упрощенной системы налогообложения (за налоговые периоды, истекшие до 1 января 2011 года)</t>
  </si>
  <si>
    <t>000 1 11 05300 00 0000 120</t>
  </si>
  <si>
    <t>000 1 11 05320 00 0000 120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</si>
  <si>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</si>
  <si>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</si>
  <si>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860 1 11 05324 04 0000 120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</si>
  <si>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</si>
  <si>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</si>
  <si>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</si>
  <si>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</si>
  <si>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</si>
  <si>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</si>
  <si>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000 1 12 01000 01 0000 120</t>
  </si>
  <si>
    <t>048 1 12 01041 01 0000 120</t>
  </si>
  <si>
    <t>Плата за размещение отходов производства</t>
  </si>
  <si>
    <t>048 1 12 01042 01 0000 120</t>
  </si>
  <si>
    <t>Плата за размещение твердых коммунальных отходов</t>
  </si>
  <si>
    <t>048 1 12 01070 01 0000 120</t>
  </si>
  <si>
    <t>000 1 14 06000 00 0000 430</t>
  </si>
  <si>
    <t>000 1 15 02000 00 0000 140</t>
  </si>
  <si>
    <t>182 1 16 03050 01 0000 140</t>
  </si>
  <si>
    <t>Денежные взыскания (штрафы) за нарушение законодательства о налогах и сборах, предусмотренные статьей 129.6 Налогового кодекса Российской Федерации</t>
  </si>
  <si>
    <t>000 1 16 06000 01 0000 140</t>
  </si>
  <si>
    <t>861 1 16 18040 04 0000 140</t>
  </si>
  <si>
    <t>000 1 16 25030 01 0000 140</t>
  </si>
  <si>
    <t>852 1 16 25030 01 0000 140</t>
  </si>
  <si>
    <t>048 1 16 25060 01 0000 140</t>
  </si>
  <si>
    <t>860 1 16 32000 04 0000 140</t>
  </si>
  <si>
    <t>866 1 16 32000 04 0000 140</t>
  </si>
  <si>
    <t>048 1 16 35020 04 0000 140</t>
  </si>
  <si>
    <t>150 1 16 43000 01 0000 140</t>
  </si>
  <si>
    <t>321 1 16 43000 01 0000 140</t>
  </si>
  <si>
    <t>322 1 16 43000 01 0000 140</t>
  </si>
  <si>
    <t>048 1 16 90040 04 0000 140</t>
  </si>
  <si>
    <t>060 1 16 90040 04 0000 140</t>
  </si>
  <si>
    <t>819 1 16 90040 04 0000 140</t>
  </si>
  <si>
    <t>834 1 13 02994 04 0000 130</t>
  </si>
  <si>
    <t>860 1 13 02994 04 0000 130</t>
  </si>
  <si>
    <t>871 1 13 02994 04 0000 130</t>
  </si>
  <si>
    <r>
      <rPr>
        <sz val="13"/>
        <rFont val="Times New Roman"/>
        <family val="1"/>
        <charset val="204"/>
      </rPr>
      <t>860 1</t>
    </r>
    <r>
      <rPr>
        <sz val="13"/>
        <color rgb="FF000000"/>
        <rFont val="Times New Roman"/>
        <family val="1"/>
        <charset val="204"/>
      </rPr>
      <t xml:space="preserve"> 11 09044 04 0000 120</t>
    </r>
  </si>
  <si>
    <t>854 1 17 05040 04 0000 180</t>
  </si>
  <si>
    <t>188 1 08 06000 01 0000 110</t>
  </si>
  <si>
    <t>000 1 14 02040 04 0000 410</t>
  </si>
  <si>
    <t>Дотации бюджетам бюджетной системы Российской Федерации</t>
  </si>
  <si>
    <t>000 2 02 10000 00 0000 151</t>
  </si>
  <si>
    <t>000 2 02 15002 00 0000 151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</si>
  <si>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</si>
  <si>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</si>
  <si>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861 2 02 15002 04 0000 151</t>
  </si>
  <si>
    <t>000 2 02 19999 00 0000 151</t>
  </si>
  <si>
    <t>861 2 02 19999 04 0000 151</t>
  </si>
  <si>
    <t>Прочие дотации</t>
  </si>
  <si>
    <t>Прочие дотации бюджетам городских округов</t>
  </si>
  <si>
    <t>874 2 02 20051 04 0000 151</t>
  </si>
  <si>
    <t>860 2 02 20077 04 0000 151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</si>
  <si>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</si>
  <si>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000 2 02 20216 00 0000 151</t>
  </si>
  <si>
    <t>834 2 02 20216 04 0000 151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</si>
  <si>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</si>
  <si>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000 2 02 25466 00 0000 151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</si>
  <si>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</si>
  <si>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872 2 02 25466 04 0000 151</t>
  </si>
  <si>
    <t>000 2 02 25497 00 0000 151</t>
  </si>
  <si>
    <t>873 2 02 25497 04 0000 151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</si>
  <si>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</si>
  <si>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</si>
  <si>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000 2 02 25555 00 0000 151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</si>
  <si>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</si>
  <si>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834 2 02 25555 04 0000 151</t>
  </si>
  <si>
    <t>Субсидии бюджетам городских округов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</si>
  <si>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860 2 02 29999 04 0000 151</t>
  </si>
  <si>
    <t>000 2 02 35082 00 0000 151</t>
  </si>
  <si>
    <t>860 2 02 35082 04 0000 151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</si>
  <si>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</si>
  <si>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</si>
  <si>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000 2 02 35120 00 0000 151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</si>
  <si>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</si>
  <si>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</si>
  <si>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000 2 02 35176 00 0000 151</t>
  </si>
  <si>
    <t>873 2 02 35176 04 0000 151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</si>
  <si>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</si>
  <si>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</si>
  <si>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866 2 02 45160 04 0000 151</t>
  </si>
  <si>
    <t>850 2 07 04050 04 0000 180</t>
  </si>
  <si>
    <t>834 2 19 60010 04 0000 151</t>
  </si>
  <si>
    <t>Плата за выбросы загрязняющих веществ, образующихся при сжигании на факельных  установках и (или) рассеивании попутного нефтяного газа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</si>
  <si>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</si>
  <si>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850 2 02 35120 04 0000 151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</si>
  <si>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</si>
  <si>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</si>
  <si>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тыс.рублей</t>
  </si>
</sst>
</file>

<file path=xl/styles.xml><?xml version="1.0" encoding="utf-8"?>
<styleSheet xmlns="http://schemas.openxmlformats.org/spreadsheetml/2006/main">
  <fonts count="7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 Cyr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4">
    <xf numFmtId="0" fontId="0" fillId="0" borderId="0" xfId="0" applyFont="1" applyFill="1" applyBorder="1"/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center" vertical="center" wrapText="1" readingOrder="1"/>
    </xf>
    <xf numFmtId="0" fontId="5" fillId="0" borderId="3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vertical="center" wrapText="1" readingOrder="1"/>
    </xf>
    <xf numFmtId="0" fontId="4" fillId="0" borderId="0" xfId="2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4" fontId="4" fillId="2" borderId="0" xfId="0" applyNumberFormat="1" applyFont="1" applyFill="1" applyBorder="1" applyAlignment="1">
      <alignment vertical="center"/>
    </xf>
    <xf numFmtId="0" fontId="5" fillId="0" borderId="6" xfId="1" applyNumberFormat="1" applyFont="1" applyFill="1" applyBorder="1" applyAlignment="1">
      <alignment horizontal="center" vertical="center" wrapText="1" readingOrder="1"/>
    </xf>
    <xf numFmtId="0" fontId="5" fillId="0" borderId="5" xfId="1" applyNumberFormat="1" applyFont="1" applyFill="1" applyBorder="1" applyAlignment="1">
      <alignment horizontal="center" vertical="center" wrapText="1" readingOrder="1"/>
    </xf>
    <xf numFmtId="0" fontId="3" fillId="0" borderId="4" xfId="0" applyFont="1" applyFill="1" applyBorder="1" applyAlignment="1">
      <alignment horizontal="center" vertical="center"/>
    </xf>
    <xf numFmtId="4" fontId="5" fillId="2" borderId="0" xfId="1" applyNumberFormat="1" applyFont="1" applyFill="1" applyBorder="1" applyAlignment="1">
      <alignment horizontal="center" vertical="center" wrapText="1" readingOrder="1"/>
    </xf>
    <xf numFmtId="3" fontId="4" fillId="2" borderId="2" xfId="0" applyNumberFormat="1" applyFont="1" applyFill="1" applyBorder="1" applyAlignment="1">
      <alignment horizontal="center" vertical="center"/>
    </xf>
    <xf numFmtId="3" fontId="4" fillId="2" borderId="0" xfId="2" applyNumberFormat="1" applyFont="1" applyFill="1" applyAlignment="1">
      <alignment horizontal="center" vertical="center"/>
    </xf>
    <xf numFmtId="0" fontId="4" fillId="2" borderId="0" xfId="2" applyFont="1" applyFill="1" applyAlignment="1">
      <alignment horizontal="center" vertical="center"/>
    </xf>
    <xf numFmtId="3" fontId="5" fillId="2" borderId="2" xfId="1" applyNumberFormat="1" applyFont="1" applyFill="1" applyBorder="1" applyAlignment="1">
      <alignment horizontal="center" vertical="center" wrapText="1" readingOrder="1"/>
    </xf>
    <xf numFmtId="3" fontId="5" fillId="2" borderId="2" xfId="1" applyNumberFormat="1" applyFont="1" applyFill="1" applyBorder="1" applyAlignment="1">
      <alignment horizontal="center" vertical="center" wrapText="1"/>
    </xf>
    <xf numFmtId="3" fontId="4" fillId="2" borderId="0" xfId="0" applyNumberFormat="1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/>
    </xf>
    <xf numFmtId="0" fontId="3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left" vertical="center"/>
    </xf>
    <xf numFmtId="0" fontId="3" fillId="0" borderId="0" xfId="2" applyFont="1" applyFill="1" applyAlignment="1">
      <alignment horizontal="center" vertical="center"/>
    </xf>
  </cellXfs>
  <cellStyles count="3">
    <cellStyle name="Excel Built-in Normal" xfId="2"/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00"/>
  <sheetViews>
    <sheetView tabSelected="1" zoomScale="75" zoomScaleNormal="75" workbookViewId="0">
      <selection activeCell="A6" sqref="A6:C6"/>
    </sheetView>
  </sheetViews>
  <sheetFormatPr defaultRowHeight="16.5"/>
  <cols>
    <col min="1" max="1" width="27.42578125" style="1" customWidth="1"/>
    <col min="2" max="2" width="40.7109375" style="2" customWidth="1"/>
    <col min="3" max="3" width="13.140625" style="19" customWidth="1"/>
    <col min="4" max="4" width="18.42578125" style="9" customWidth="1"/>
    <col min="5" max="5" width="9.140625" style="1" customWidth="1"/>
    <col min="6" max="16384" width="9.140625" style="1"/>
  </cols>
  <sheetData>
    <row r="1" spans="1:4">
      <c r="A1" s="7"/>
      <c r="B1" s="22" t="s">
        <v>197</v>
      </c>
      <c r="C1" s="22"/>
    </row>
    <row r="2" spans="1:4">
      <c r="A2" s="7"/>
      <c r="B2" s="22" t="s">
        <v>188</v>
      </c>
      <c r="C2" s="22"/>
    </row>
    <row r="3" spans="1:4">
      <c r="A3" s="7"/>
      <c r="B3" s="22" t="s">
        <v>189</v>
      </c>
      <c r="C3" s="22"/>
    </row>
    <row r="4" spans="1:4">
      <c r="A4" s="7"/>
      <c r="B4" s="7"/>
      <c r="C4" s="15"/>
    </row>
    <row r="5" spans="1:4">
      <c r="A5" s="23" t="s">
        <v>190</v>
      </c>
      <c r="B5" s="23"/>
      <c r="C5" s="23"/>
    </row>
    <row r="6" spans="1:4">
      <c r="A6" s="21" t="s">
        <v>406</v>
      </c>
      <c r="B6" s="21"/>
      <c r="C6" s="21"/>
    </row>
    <row r="7" spans="1:4">
      <c r="A7" s="21"/>
      <c r="B7" s="21"/>
      <c r="C7" s="21"/>
    </row>
    <row r="8" spans="1:4">
      <c r="C8" s="16" t="s">
        <v>501</v>
      </c>
    </row>
    <row r="9" spans="1:4">
      <c r="A9" s="3" t="s">
        <v>186</v>
      </c>
      <c r="B9" s="3" t="s">
        <v>187</v>
      </c>
      <c r="C9" s="17" t="s">
        <v>191</v>
      </c>
    </row>
    <row r="10" spans="1:4">
      <c r="A10" s="3">
        <v>1</v>
      </c>
      <c r="B10" s="3">
        <v>2</v>
      </c>
      <c r="C10" s="17">
        <v>3</v>
      </c>
    </row>
    <row r="11" spans="1:4" ht="33">
      <c r="A11" s="5" t="s">
        <v>1</v>
      </c>
      <c r="B11" s="10" t="s">
        <v>0</v>
      </c>
      <c r="C11" s="14">
        <f>C12+C17+C23+C31+C39+C57+C61+C80+C88+C101+C112+C115+C186</f>
        <v>3011678</v>
      </c>
    </row>
    <row r="12" spans="1:4" ht="33">
      <c r="A12" s="4" t="s">
        <v>3</v>
      </c>
      <c r="B12" s="11" t="s">
        <v>2</v>
      </c>
      <c r="C12" s="18">
        <f>C13</f>
        <v>711551</v>
      </c>
      <c r="D12" s="13"/>
    </row>
    <row r="13" spans="1:4" ht="27.75" customHeight="1">
      <c r="A13" s="4" t="s">
        <v>198</v>
      </c>
      <c r="B13" s="11" t="s">
        <v>4</v>
      </c>
      <c r="C13" s="18">
        <f>C14+C15+C16</f>
        <v>711551</v>
      </c>
      <c r="D13" s="13"/>
    </row>
    <row r="14" spans="1:4" ht="151.5" customHeight="1">
      <c r="A14" s="4" t="s">
        <v>199</v>
      </c>
      <c r="B14" s="11" t="s">
        <v>5</v>
      </c>
      <c r="C14" s="14">
        <v>702017</v>
      </c>
    </row>
    <row r="15" spans="1:4" ht="236.25" customHeight="1">
      <c r="A15" s="4" t="s">
        <v>200</v>
      </c>
      <c r="B15" s="11" t="s">
        <v>6</v>
      </c>
      <c r="C15" s="14">
        <v>2165</v>
      </c>
    </row>
    <row r="16" spans="1:4" ht="100.5" customHeight="1">
      <c r="A16" s="4" t="s">
        <v>201</v>
      </c>
      <c r="B16" s="11" t="s">
        <v>7</v>
      </c>
      <c r="C16" s="14">
        <v>7369</v>
      </c>
    </row>
    <row r="17" spans="1:4" ht="66">
      <c r="A17" s="4" t="s">
        <v>9</v>
      </c>
      <c r="B17" s="11" t="s">
        <v>8</v>
      </c>
      <c r="C17" s="18">
        <f>C18</f>
        <v>36551</v>
      </c>
      <c r="D17" s="13"/>
    </row>
    <row r="18" spans="1:4" ht="49.5">
      <c r="A18" s="4" t="s">
        <v>202</v>
      </c>
      <c r="B18" s="11" t="s">
        <v>10</v>
      </c>
      <c r="C18" s="18">
        <f>C19+C20+C21+C22</f>
        <v>36551</v>
      </c>
      <c r="D18" s="13"/>
    </row>
    <row r="19" spans="1:4" ht="164.25" customHeight="1">
      <c r="A19" s="4" t="s">
        <v>203</v>
      </c>
      <c r="B19" s="11" t="s">
        <v>11</v>
      </c>
      <c r="C19" s="14">
        <v>16286</v>
      </c>
    </row>
    <row r="20" spans="1:4" ht="193.5" customHeight="1">
      <c r="A20" s="4" t="s">
        <v>204</v>
      </c>
      <c r="B20" s="11" t="s">
        <v>12</v>
      </c>
      <c r="C20" s="14">
        <v>157</v>
      </c>
    </row>
    <row r="21" spans="1:4" ht="149.25" customHeight="1">
      <c r="A21" s="4" t="s">
        <v>205</v>
      </c>
      <c r="B21" s="11" t="s">
        <v>13</v>
      </c>
      <c r="C21" s="14">
        <v>23757</v>
      </c>
    </row>
    <row r="22" spans="1:4" ht="150" customHeight="1">
      <c r="A22" s="4" t="s">
        <v>206</v>
      </c>
      <c r="B22" s="11" t="s">
        <v>14</v>
      </c>
      <c r="C22" s="14">
        <v>-3649</v>
      </c>
    </row>
    <row r="23" spans="1:4" ht="38.25" customHeight="1">
      <c r="A23" s="4" t="s">
        <v>16</v>
      </c>
      <c r="B23" s="11" t="s">
        <v>15</v>
      </c>
      <c r="C23" s="18">
        <f>C24+C27+C29</f>
        <v>171096</v>
      </c>
      <c r="D23" s="13"/>
    </row>
    <row r="24" spans="1:4" ht="48" customHeight="1">
      <c r="A24" s="4" t="s">
        <v>394</v>
      </c>
      <c r="B24" s="11" t="s">
        <v>17</v>
      </c>
      <c r="C24" s="18">
        <f>C25+C26</f>
        <v>157509</v>
      </c>
      <c r="D24" s="13"/>
    </row>
    <row r="25" spans="1:4" ht="45.75" customHeight="1">
      <c r="A25" s="4" t="s">
        <v>207</v>
      </c>
      <c r="B25" s="11" t="s">
        <v>17</v>
      </c>
      <c r="C25" s="14">
        <v>157499</v>
      </c>
    </row>
    <row r="26" spans="1:4" ht="71.25" customHeight="1">
      <c r="A26" s="4" t="s">
        <v>208</v>
      </c>
      <c r="B26" s="11" t="s">
        <v>18</v>
      </c>
      <c r="C26" s="14">
        <v>10</v>
      </c>
    </row>
    <row r="27" spans="1:4" ht="33">
      <c r="A27" s="4" t="s">
        <v>395</v>
      </c>
      <c r="B27" s="11" t="s">
        <v>19</v>
      </c>
      <c r="C27" s="14">
        <f>C28</f>
        <v>7198</v>
      </c>
    </row>
    <row r="28" spans="1:4" ht="27" customHeight="1">
      <c r="A28" s="4" t="s">
        <v>209</v>
      </c>
      <c r="B28" s="11" t="s">
        <v>19</v>
      </c>
      <c r="C28" s="14">
        <v>7198</v>
      </c>
    </row>
    <row r="29" spans="1:4" ht="53.25" customHeight="1">
      <c r="A29" s="4" t="s">
        <v>407</v>
      </c>
      <c r="B29" s="11" t="s">
        <v>20</v>
      </c>
      <c r="C29" s="14">
        <f>C30</f>
        <v>6389</v>
      </c>
    </row>
    <row r="30" spans="1:4" ht="84" customHeight="1">
      <c r="A30" s="4" t="s">
        <v>210</v>
      </c>
      <c r="B30" s="11" t="s">
        <v>21</v>
      </c>
      <c r="C30" s="14">
        <v>6389</v>
      </c>
    </row>
    <row r="31" spans="1:4" ht="24.75" customHeight="1">
      <c r="A31" s="4" t="s">
        <v>23</v>
      </c>
      <c r="B31" s="11" t="s">
        <v>22</v>
      </c>
      <c r="C31" s="14">
        <f>C32+C34</f>
        <v>1384308</v>
      </c>
    </row>
    <row r="32" spans="1:4" ht="26.25" customHeight="1">
      <c r="A32" s="4" t="s">
        <v>396</v>
      </c>
      <c r="B32" s="11" t="s">
        <v>24</v>
      </c>
      <c r="C32" s="14">
        <f>C33</f>
        <v>212927</v>
      </c>
    </row>
    <row r="33" spans="1:3" ht="104.25" customHeight="1">
      <c r="A33" s="4" t="s">
        <v>211</v>
      </c>
      <c r="B33" s="11" t="s">
        <v>25</v>
      </c>
      <c r="C33" s="14">
        <v>212927</v>
      </c>
    </row>
    <row r="34" spans="1:3" ht="23.25" customHeight="1">
      <c r="A34" s="4" t="s">
        <v>397</v>
      </c>
      <c r="B34" s="11" t="s">
        <v>26</v>
      </c>
      <c r="C34" s="14">
        <f>C35+C37</f>
        <v>1171381</v>
      </c>
    </row>
    <row r="35" spans="1:3" ht="42.75" customHeight="1">
      <c r="A35" s="4" t="s">
        <v>212</v>
      </c>
      <c r="B35" s="11" t="s">
        <v>27</v>
      </c>
      <c r="C35" s="14">
        <f>C36</f>
        <v>1060697</v>
      </c>
    </row>
    <row r="36" spans="1:3" ht="69.75" customHeight="1">
      <c r="A36" s="4" t="s">
        <v>213</v>
      </c>
      <c r="B36" s="11" t="s">
        <v>28</v>
      </c>
      <c r="C36" s="14">
        <v>1060697</v>
      </c>
    </row>
    <row r="37" spans="1:3" ht="33">
      <c r="A37" s="4" t="s">
        <v>214</v>
      </c>
      <c r="B37" s="11" t="s">
        <v>29</v>
      </c>
      <c r="C37" s="14">
        <f>C38</f>
        <v>110684</v>
      </c>
    </row>
    <row r="38" spans="1:3" ht="79.5" customHeight="1">
      <c r="A38" s="4" t="s">
        <v>215</v>
      </c>
      <c r="B38" s="11" t="s">
        <v>30</v>
      </c>
      <c r="C38" s="14">
        <v>110684</v>
      </c>
    </row>
    <row r="39" spans="1:3" ht="26.25" customHeight="1">
      <c r="A39" s="4" t="s">
        <v>32</v>
      </c>
      <c r="B39" s="11" t="s">
        <v>31</v>
      </c>
      <c r="C39" s="14">
        <f>C40+C42+C44</f>
        <v>77335</v>
      </c>
    </row>
    <row r="40" spans="1:3" ht="65.25" customHeight="1">
      <c r="A40" s="4" t="s">
        <v>286</v>
      </c>
      <c r="B40" s="11" t="s">
        <v>33</v>
      </c>
      <c r="C40" s="14">
        <f>C41</f>
        <v>43527</v>
      </c>
    </row>
    <row r="41" spans="1:3" ht="101.25" customHeight="1">
      <c r="A41" s="4" t="s">
        <v>216</v>
      </c>
      <c r="B41" s="11" t="s">
        <v>34</v>
      </c>
      <c r="C41" s="14">
        <v>43527</v>
      </c>
    </row>
    <row r="42" spans="1:3" ht="147" customHeight="1">
      <c r="A42" s="4" t="s">
        <v>408</v>
      </c>
      <c r="B42" s="11" t="s">
        <v>409</v>
      </c>
      <c r="C42" s="14">
        <f>C43</f>
        <v>78</v>
      </c>
    </row>
    <row r="43" spans="1:3" ht="149.25" customHeight="1">
      <c r="A43" s="4" t="s">
        <v>452</v>
      </c>
      <c r="B43" s="11" t="s">
        <v>409</v>
      </c>
      <c r="C43" s="14">
        <v>78</v>
      </c>
    </row>
    <row r="44" spans="1:3" ht="87" customHeight="1">
      <c r="A44" s="4" t="s">
        <v>36</v>
      </c>
      <c r="B44" s="11" t="s">
        <v>35</v>
      </c>
      <c r="C44" s="14">
        <f>C45+C47+C49+C51+C53+C55</f>
        <v>33730</v>
      </c>
    </row>
    <row r="45" spans="1:3" ht="203.25" customHeight="1">
      <c r="A45" s="4" t="s">
        <v>293</v>
      </c>
      <c r="B45" s="11" t="s">
        <v>294</v>
      </c>
      <c r="C45" s="14">
        <f>C46</f>
        <v>473</v>
      </c>
    </row>
    <row r="46" spans="1:3" ht="189.75" customHeight="1">
      <c r="A46" s="4" t="s">
        <v>295</v>
      </c>
      <c r="B46" s="11" t="s">
        <v>294</v>
      </c>
      <c r="C46" s="14">
        <v>473</v>
      </c>
    </row>
    <row r="47" spans="1:3" ht="93" customHeight="1">
      <c r="A47" s="4" t="s">
        <v>38</v>
      </c>
      <c r="B47" s="11" t="s">
        <v>37</v>
      </c>
      <c r="C47" s="14">
        <f>C48</f>
        <v>28111</v>
      </c>
    </row>
    <row r="48" spans="1:3" ht="90" customHeight="1">
      <c r="A48" s="4" t="s">
        <v>217</v>
      </c>
      <c r="B48" s="11" t="s">
        <v>37</v>
      </c>
      <c r="C48" s="14">
        <v>28111</v>
      </c>
    </row>
    <row r="49" spans="1:3" ht="78.75" customHeight="1">
      <c r="A49" s="4" t="s">
        <v>39</v>
      </c>
      <c r="B49" s="11" t="s">
        <v>287</v>
      </c>
      <c r="C49" s="14">
        <f>C50</f>
        <v>1595</v>
      </c>
    </row>
    <row r="50" spans="1:3" ht="66" customHeight="1">
      <c r="A50" s="4" t="s">
        <v>271</v>
      </c>
      <c r="B50" s="11" t="s">
        <v>287</v>
      </c>
      <c r="C50" s="14">
        <v>1595</v>
      </c>
    </row>
    <row r="51" spans="1:3" ht="140.25" customHeight="1">
      <c r="A51" s="4" t="s">
        <v>296</v>
      </c>
      <c r="B51" s="11" t="s">
        <v>298</v>
      </c>
      <c r="C51" s="14">
        <f>C52</f>
        <v>3202</v>
      </c>
    </row>
    <row r="52" spans="1:3" ht="180.75" customHeight="1">
      <c r="A52" s="4" t="s">
        <v>299</v>
      </c>
      <c r="B52" s="11" t="s">
        <v>297</v>
      </c>
      <c r="C52" s="14">
        <v>3202</v>
      </c>
    </row>
    <row r="53" spans="1:3" ht="68.25" customHeight="1">
      <c r="A53" s="4" t="s">
        <v>41</v>
      </c>
      <c r="B53" s="11" t="s">
        <v>40</v>
      </c>
      <c r="C53" s="14">
        <f>C54</f>
        <v>95</v>
      </c>
    </row>
    <row r="54" spans="1:3" ht="64.5" customHeight="1">
      <c r="A54" s="4" t="s">
        <v>218</v>
      </c>
      <c r="B54" s="11" t="s">
        <v>40</v>
      </c>
      <c r="C54" s="14">
        <v>95</v>
      </c>
    </row>
    <row r="55" spans="1:3" ht="141" customHeight="1">
      <c r="A55" s="4" t="s">
        <v>42</v>
      </c>
      <c r="B55" s="11" t="s">
        <v>194</v>
      </c>
      <c r="C55" s="14">
        <f>C56</f>
        <v>254</v>
      </c>
    </row>
    <row r="56" spans="1:3" ht="202.5" customHeight="1">
      <c r="A56" s="4" t="s">
        <v>219</v>
      </c>
      <c r="B56" s="11" t="s">
        <v>195</v>
      </c>
      <c r="C56" s="14">
        <v>254</v>
      </c>
    </row>
    <row r="57" spans="1:3" ht="69.75" customHeight="1">
      <c r="A57" s="4" t="s">
        <v>44</v>
      </c>
      <c r="B57" s="11" t="s">
        <v>43</v>
      </c>
      <c r="C57" s="14">
        <f>C58</f>
        <v>2</v>
      </c>
    </row>
    <row r="58" spans="1:3" ht="69.75" customHeight="1">
      <c r="A58" s="4" t="s">
        <v>398</v>
      </c>
      <c r="B58" s="11" t="s">
        <v>266</v>
      </c>
      <c r="C58" s="14">
        <f>C59+C60</f>
        <v>2</v>
      </c>
    </row>
    <row r="59" spans="1:3" ht="80.25" customHeight="1">
      <c r="A59" s="4" t="s">
        <v>265</v>
      </c>
      <c r="B59" s="11" t="s">
        <v>266</v>
      </c>
      <c r="C59" s="14">
        <v>2</v>
      </c>
    </row>
    <row r="60" spans="1:3" ht="117" customHeight="1">
      <c r="A60" s="4" t="s">
        <v>410</v>
      </c>
      <c r="B60" s="11" t="s">
        <v>411</v>
      </c>
      <c r="C60" s="14">
        <v>0</v>
      </c>
    </row>
    <row r="61" spans="1:3" ht="101.25" customHeight="1">
      <c r="A61" s="4" t="s">
        <v>46</v>
      </c>
      <c r="B61" s="11" t="s">
        <v>45</v>
      </c>
      <c r="C61" s="14">
        <f>C62+C64+C74+C77</f>
        <v>418193</v>
      </c>
    </row>
    <row r="62" spans="1:3" ht="169.5" customHeight="1">
      <c r="A62" s="4" t="s">
        <v>267</v>
      </c>
      <c r="B62" s="11" t="s">
        <v>269</v>
      </c>
      <c r="C62" s="14">
        <f>C63</f>
        <v>27691</v>
      </c>
    </row>
    <row r="63" spans="1:3" ht="124.5" customHeight="1">
      <c r="A63" s="4" t="s">
        <v>268</v>
      </c>
      <c r="B63" s="11" t="s">
        <v>270</v>
      </c>
      <c r="C63" s="14">
        <v>27691</v>
      </c>
    </row>
    <row r="64" spans="1:3" ht="174" customHeight="1">
      <c r="A64" s="4" t="s">
        <v>48</v>
      </c>
      <c r="B64" s="11" t="s">
        <v>47</v>
      </c>
      <c r="C64" s="14">
        <f>C71+C69+C67+C65</f>
        <v>386679</v>
      </c>
    </row>
    <row r="65" spans="1:3" ht="121.5" customHeight="1">
      <c r="A65" s="4" t="s">
        <v>399</v>
      </c>
      <c r="B65" s="11" t="s">
        <v>49</v>
      </c>
      <c r="C65" s="14">
        <f>C66</f>
        <v>328078</v>
      </c>
    </row>
    <row r="66" spans="1:3" ht="195" customHeight="1">
      <c r="A66" s="4" t="s">
        <v>220</v>
      </c>
      <c r="B66" s="11" t="s">
        <v>50</v>
      </c>
      <c r="C66" s="14">
        <v>328078</v>
      </c>
    </row>
    <row r="67" spans="1:3" ht="198.75" customHeight="1">
      <c r="A67" s="4" t="s">
        <v>400</v>
      </c>
      <c r="B67" s="11" t="s">
        <v>51</v>
      </c>
      <c r="C67" s="14">
        <f>C68</f>
        <v>43705</v>
      </c>
    </row>
    <row r="68" spans="1:3" ht="158.25" customHeight="1">
      <c r="A68" s="4" t="s">
        <v>221</v>
      </c>
      <c r="B68" s="11" t="s">
        <v>52</v>
      </c>
      <c r="C68" s="14">
        <v>43705</v>
      </c>
    </row>
    <row r="69" spans="1:3" ht="93" customHeight="1">
      <c r="A69" s="4" t="s">
        <v>401</v>
      </c>
      <c r="B69" s="11" t="s">
        <v>53</v>
      </c>
      <c r="C69" s="14">
        <f>C70</f>
        <v>14853</v>
      </c>
    </row>
    <row r="70" spans="1:3" ht="93" customHeight="1">
      <c r="A70" s="4" t="s">
        <v>222</v>
      </c>
      <c r="B70" s="11" t="s">
        <v>54</v>
      </c>
      <c r="C70" s="14">
        <v>14853</v>
      </c>
    </row>
    <row r="71" spans="1:3" ht="88.5" customHeight="1">
      <c r="A71" s="4" t="s">
        <v>412</v>
      </c>
      <c r="B71" s="11" t="s">
        <v>414</v>
      </c>
      <c r="C71" s="14">
        <f>C72</f>
        <v>43</v>
      </c>
    </row>
    <row r="72" spans="1:3" ht="88.5" customHeight="1">
      <c r="A72" s="4" t="s">
        <v>413</v>
      </c>
      <c r="B72" s="11" t="s">
        <v>415</v>
      </c>
      <c r="C72" s="14">
        <f>C73</f>
        <v>43</v>
      </c>
    </row>
    <row r="73" spans="1:3" ht="203.25" customHeight="1">
      <c r="A73" s="4" t="s">
        <v>416</v>
      </c>
      <c r="B73" s="11" t="s">
        <v>417</v>
      </c>
      <c r="C73" s="14">
        <v>43</v>
      </c>
    </row>
    <row r="74" spans="1:3" ht="60.75" customHeight="1">
      <c r="A74" s="4" t="s">
        <v>402</v>
      </c>
      <c r="B74" s="11" t="s">
        <v>55</v>
      </c>
      <c r="C74" s="14">
        <f>C75</f>
        <v>3743</v>
      </c>
    </row>
    <row r="75" spans="1:3" ht="105.75" customHeight="1">
      <c r="A75" s="4" t="s">
        <v>403</v>
      </c>
      <c r="B75" s="11" t="s">
        <v>56</v>
      </c>
      <c r="C75" s="14">
        <f>C76</f>
        <v>3743</v>
      </c>
    </row>
    <row r="76" spans="1:3" ht="107.25" customHeight="1">
      <c r="A76" s="4" t="s">
        <v>223</v>
      </c>
      <c r="B76" s="11" t="s">
        <v>57</v>
      </c>
      <c r="C76" s="14">
        <v>3743</v>
      </c>
    </row>
    <row r="77" spans="1:3" ht="171.75" customHeight="1">
      <c r="A77" s="4" t="s">
        <v>418</v>
      </c>
      <c r="B77" s="11" t="s">
        <v>419</v>
      </c>
      <c r="C77" s="14">
        <f>C78</f>
        <v>80</v>
      </c>
    </row>
    <row r="78" spans="1:3" ht="173.25" customHeight="1">
      <c r="A78" s="4" t="s">
        <v>420</v>
      </c>
      <c r="B78" s="11" t="s">
        <v>421</v>
      </c>
      <c r="C78" s="14">
        <f>C79</f>
        <v>80</v>
      </c>
    </row>
    <row r="79" spans="1:3" ht="179.25" customHeight="1">
      <c r="A79" s="4" t="s">
        <v>450</v>
      </c>
      <c r="B79" s="11" t="s">
        <v>422</v>
      </c>
      <c r="C79" s="14">
        <v>80</v>
      </c>
    </row>
    <row r="80" spans="1:3" ht="59.25" customHeight="1">
      <c r="A80" s="4" t="s">
        <v>59</v>
      </c>
      <c r="B80" s="11" t="s">
        <v>58</v>
      </c>
      <c r="C80" s="14">
        <f>C81</f>
        <v>32755</v>
      </c>
    </row>
    <row r="81" spans="1:3" ht="39" customHeight="1">
      <c r="A81" s="4" t="s">
        <v>423</v>
      </c>
      <c r="B81" s="11" t="s">
        <v>60</v>
      </c>
      <c r="C81" s="14">
        <f>C82+C83+C84+C87</f>
        <v>32755</v>
      </c>
    </row>
    <row r="82" spans="1:3" ht="63" customHeight="1">
      <c r="A82" s="4" t="s">
        <v>224</v>
      </c>
      <c r="B82" s="11" t="s">
        <v>61</v>
      </c>
      <c r="C82" s="14">
        <v>5050</v>
      </c>
    </row>
    <row r="83" spans="1:3" ht="50.25" customHeight="1">
      <c r="A83" s="4" t="s">
        <v>225</v>
      </c>
      <c r="B83" s="11" t="s">
        <v>62</v>
      </c>
      <c r="C83" s="14">
        <v>1378</v>
      </c>
    </row>
    <row r="84" spans="1:3" ht="59.25" customHeight="1">
      <c r="A84" s="4" t="s">
        <v>226</v>
      </c>
      <c r="B84" s="11" t="s">
        <v>63</v>
      </c>
      <c r="C84" s="14">
        <f>C85+C86</f>
        <v>26314</v>
      </c>
    </row>
    <row r="85" spans="1:3" ht="45.75" customHeight="1">
      <c r="A85" s="4" t="s">
        <v>424</v>
      </c>
      <c r="B85" s="11" t="s">
        <v>425</v>
      </c>
      <c r="C85" s="14">
        <v>26297</v>
      </c>
    </row>
    <row r="86" spans="1:3" ht="45.75" customHeight="1">
      <c r="A86" s="4" t="s">
        <v>426</v>
      </c>
      <c r="B86" s="11" t="s">
        <v>427</v>
      </c>
      <c r="C86" s="14">
        <v>17</v>
      </c>
    </row>
    <row r="87" spans="1:3" ht="105" customHeight="1">
      <c r="A87" s="4" t="s">
        <v>428</v>
      </c>
      <c r="B87" s="4" t="s">
        <v>496</v>
      </c>
      <c r="C87" s="14">
        <v>13</v>
      </c>
    </row>
    <row r="88" spans="1:3" ht="73.5" customHeight="1">
      <c r="A88" s="4" t="s">
        <v>65</v>
      </c>
      <c r="B88" s="11" t="s">
        <v>64</v>
      </c>
      <c r="C88" s="14">
        <f>C89+C94</f>
        <v>8531</v>
      </c>
    </row>
    <row r="89" spans="1:3" ht="33">
      <c r="A89" s="4" t="s">
        <v>67</v>
      </c>
      <c r="B89" s="11" t="s">
        <v>66</v>
      </c>
      <c r="C89" s="14">
        <f>C90</f>
        <v>7968</v>
      </c>
    </row>
    <row r="90" spans="1:3" ht="33">
      <c r="A90" s="4" t="s">
        <v>69</v>
      </c>
      <c r="B90" s="11" t="s">
        <v>68</v>
      </c>
      <c r="C90" s="14">
        <f>C91</f>
        <v>7968</v>
      </c>
    </row>
    <row r="91" spans="1:3" ht="66.75" customHeight="1">
      <c r="A91" s="4" t="s">
        <v>71</v>
      </c>
      <c r="B91" s="11" t="s">
        <v>70</v>
      </c>
      <c r="C91" s="14">
        <f>C92+C93</f>
        <v>7968</v>
      </c>
    </row>
    <row r="92" spans="1:3" ht="70.5" customHeight="1">
      <c r="A92" s="4" t="s">
        <v>227</v>
      </c>
      <c r="B92" s="11" t="s">
        <v>70</v>
      </c>
      <c r="C92" s="14">
        <v>621</v>
      </c>
    </row>
    <row r="93" spans="1:3" ht="69.75" customHeight="1">
      <c r="A93" s="4" t="s">
        <v>228</v>
      </c>
      <c r="B93" s="11" t="s">
        <v>70</v>
      </c>
      <c r="C93" s="14">
        <v>7347</v>
      </c>
    </row>
    <row r="94" spans="1:3" ht="51.75" customHeight="1">
      <c r="A94" s="4" t="s">
        <v>73</v>
      </c>
      <c r="B94" s="11" t="s">
        <v>72</v>
      </c>
      <c r="C94" s="14">
        <f>C95</f>
        <v>563</v>
      </c>
    </row>
    <row r="95" spans="1:3" ht="47.25" customHeight="1">
      <c r="A95" s="4" t="s">
        <v>75</v>
      </c>
      <c r="B95" s="11" t="s">
        <v>74</v>
      </c>
      <c r="C95" s="14">
        <f>C96</f>
        <v>563</v>
      </c>
    </row>
    <row r="96" spans="1:3" ht="59.25" customHeight="1">
      <c r="A96" s="4" t="s">
        <v>404</v>
      </c>
      <c r="B96" s="11" t="s">
        <v>76</v>
      </c>
      <c r="C96" s="14">
        <f>C97+C98+C99+C100</f>
        <v>563</v>
      </c>
    </row>
    <row r="97" spans="1:3" ht="57" customHeight="1">
      <c r="A97" s="4" t="s">
        <v>447</v>
      </c>
      <c r="B97" s="11" t="s">
        <v>76</v>
      </c>
      <c r="C97" s="14">
        <v>368</v>
      </c>
    </row>
    <row r="98" spans="1:3" ht="54" customHeight="1">
      <c r="A98" s="4" t="s">
        <v>448</v>
      </c>
      <c r="B98" s="11" t="s">
        <v>76</v>
      </c>
      <c r="C98" s="14">
        <v>1</v>
      </c>
    </row>
    <row r="99" spans="1:3" ht="45" customHeight="1">
      <c r="A99" s="4" t="s">
        <v>449</v>
      </c>
      <c r="B99" s="11" t="s">
        <v>76</v>
      </c>
      <c r="C99" s="14">
        <v>34</v>
      </c>
    </row>
    <row r="100" spans="1:3" ht="48.75" customHeight="1">
      <c r="A100" s="4" t="s">
        <v>229</v>
      </c>
      <c r="B100" s="11" t="s">
        <v>76</v>
      </c>
      <c r="C100" s="14">
        <v>160</v>
      </c>
    </row>
    <row r="101" spans="1:3" ht="66.75" customHeight="1">
      <c r="A101" s="4" t="s">
        <v>78</v>
      </c>
      <c r="B101" s="11" t="s">
        <v>77</v>
      </c>
      <c r="C101" s="14">
        <f>C102+C105+C109</f>
        <v>69957</v>
      </c>
    </row>
    <row r="102" spans="1:3" ht="33">
      <c r="A102" s="4" t="s">
        <v>289</v>
      </c>
      <c r="B102" s="11" t="s">
        <v>273</v>
      </c>
      <c r="C102" s="14">
        <f>C103</f>
        <v>499</v>
      </c>
    </row>
    <row r="103" spans="1:3" ht="63.75" customHeight="1">
      <c r="A103" s="4" t="s">
        <v>405</v>
      </c>
      <c r="B103" s="11" t="s">
        <v>272</v>
      </c>
      <c r="C103" s="14">
        <f>C104</f>
        <v>499</v>
      </c>
    </row>
    <row r="104" spans="1:3" ht="54.75" customHeight="1">
      <c r="A104" s="4" t="s">
        <v>288</v>
      </c>
      <c r="B104" s="11" t="s">
        <v>272</v>
      </c>
      <c r="C104" s="14">
        <v>499</v>
      </c>
    </row>
    <row r="105" spans="1:3" ht="176.25" customHeight="1">
      <c r="A105" s="4" t="s">
        <v>290</v>
      </c>
      <c r="B105" s="11" t="s">
        <v>79</v>
      </c>
      <c r="C105" s="14">
        <f t="shared" ref="C105:C107" si="0">C106</f>
        <v>47787</v>
      </c>
    </row>
    <row r="106" spans="1:3" ht="193.5" customHeight="1">
      <c r="A106" s="4" t="s">
        <v>453</v>
      </c>
      <c r="B106" s="11" t="s">
        <v>80</v>
      </c>
      <c r="C106" s="14">
        <f t="shared" si="0"/>
        <v>47787</v>
      </c>
    </row>
    <row r="107" spans="1:3" ht="208.5" customHeight="1">
      <c r="A107" s="4" t="s">
        <v>230</v>
      </c>
      <c r="B107" s="11" t="s">
        <v>80</v>
      </c>
      <c r="C107" s="14">
        <f t="shared" si="0"/>
        <v>47787</v>
      </c>
    </row>
    <row r="108" spans="1:3" ht="192" customHeight="1">
      <c r="A108" s="4" t="s">
        <v>231</v>
      </c>
      <c r="B108" s="11" t="s">
        <v>81</v>
      </c>
      <c r="C108" s="14">
        <v>47787</v>
      </c>
    </row>
    <row r="109" spans="1:3" ht="88.5" customHeight="1">
      <c r="A109" s="4" t="s">
        <v>429</v>
      </c>
      <c r="B109" s="11" t="s">
        <v>82</v>
      </c>
      <c r="C109" s="14">
        <f>C110</f>
        <v>21671</v>
      </c>
    </row>
    <row r="110" spans="1:3" ht="86.25" customHeight="1">
      <c r="A110" s="4" t="s">
        <v>232</v>
      </c>
      <c r="B110" s="11" t="s">
        <v>192</v>
      </c>
      <c r="C110" s="14">
        <f>C111</f>
        <v>21671</v>
      </c>
    </row>
    <row r="111" spans="1:3" ht="114" customHeight="1">
      <c r="A111" s="4" t="s">
        <v>233</v>
      </c>
      <c r="B111" s="11" t="s">
        <v>196</v>
      </c>
      <c r="C111" s="14">
        <v>21671</v>
      </c>
    </row>
    <row r="112" spans="1:3" ht="44.25" customHeight="1">
      <c r="A112" s="4" t="s">
        <v>84</v>
      </c>
      <c r="B112" s="11" t="s">
        <v>83</v>
      </c>
      <c r="C112" s="14">
        <f>C113</f>
        <v>1468</v>
      </c>
    </row>
    <row r="113" spans="1:3" ht="92.25" customHeight="1">
      <c r="A113" s="4" t="s">
        <v>430</v>
      </c>
      <c r="B113" s="11" t="s">
        <v>85</v>
      </c>
      <c r="C113" s="14">
        <f>C114</f>
        <v>1468</v>
      </c>
    </row>
    <row r="114" spans="1:3" ht="89.25" customHeight="1">
      <c r="A114" s="4" t="s">
        <v>234</v>
      </c>
      <c r="B114" s="11" t="s">
        <v>86</v>
      </c>
      <c r="C114" s="14">
        <v>1468</v>
      </c>
    </row>
    <row r="115" spans="1:3" ht="38.25" customHeight="1">
      <c r="A115" s="4" t="s">
        <v>88</v>
      </c>
      <c r="B115" s="11" t="s">
        <v>87</v>
      </c>
      <c r="C115" s="14">
        <f>C116+C120+C122+C129+C132+C134+C146++C149+C152+C157+C160+C164+C169</f>
        <v>21445</v>
      </c>
    </row>
    <row r="116" spans="1:3" ht="49.5">
      <c r="A116" s="4" t="s">
        <v>90</v>
      </c>
      <c r="B116" s="11" t="s">
        <v>89</v>
      </c>
      <c r="C116" s="14">
        <f>C117+C118+C119</f>
        <v>1664</v>
      </c>
    </row>
    <row r="117" spans="1:3" ht="151.5" customHeight="1">
      <c r="A117" s="4" t="s">
        <v>235</v>
      </c>
      <c r="B117" s="11" t="s">
        <v>393</v>
      </c>
      <c r="C117" s="14">
        <v>1461</v>
      </c>
    </row>
    <row r="118" spans="1:3" ht="123.75" customHeight="1">
      <c r="A118" s="4" t="s">
        <v>236</v>
      </c>
      <c r="B118" s="11" t="s">
        <v>91</v>
      </c>
      <c r="C118" s="14">
        <v>68</v>
      </c>
    </row>
    <row r="119" spans="1:3" ht="95.25" customHeight="1">
      <c r="A119" s="4" t="s">
        <v>431</v>
      </c>
      <c r="B119" s="11" t="s">
        <v>432</v>
      </c>
      <c r="C119" s="14">
        <v>135</v>
      </c>
    </row>
    <row r="120" spans="1:3" ht="129.75" customHeight="1">
      <c r="A120" s="4" t="s">
        <v>433</v>
      </c>
      <c r="B120" s="11" t="s">
        <v>92</v>
      </c>
      <c r="C120" s="14">
        <f>C121</f>
        <v>22</v>
      </c>
    </row>
    <row r="121" spans="1:3" ht="147" customHeight="1">
      <c r="A121" s="4" t="s">
        <v>237</v>
      </c>
      <c r="B121" s="11" t="s">
        <v>92</v>
      </c>
      <c r="C121" s="14">
        <v>22</v>
      </c>
    </row>
    <row r="122" spans="1:3" ht="122.25" customHeight="1">
      <c r="A122" s="4" t="s">
        <v>94</v>
      </c>
      <c r="B122" s="11" t="s">
        <v>93</v>
      </c>
      <c r="C122" s="14">
        <f>C123+C126</f>
        <v>592</v>
      </c>
    </row>
    <row r="123" spans="1:3" ht="122.25" customHeight="1">
      <c r="A123" s="4" t="s">
        <v>96</v>
      </c>
      <c r="B123" s="11" t="s">
        <v>95</v>
      </c>
      <c r="C123" s="14">
        <f>C124+C125</f>
        <v>557</v>
      </c>
    </row>
    <row r="124" spans="1:3" ht="119.25" customHeight="1">
      <c r="A124" s="4" t="s">
        <v>238</v>
      </c>
      <c r="B124" s="11" t="s">
        <v>95</v>
      </c>
      <c r="C124" s="14">
        <v>127</v>
      </c>
    </row>
    <row r="125" spans="1:3" ht="124.5" customHeight="1">
      <c r="A125" s="4" t="s">
        <v>239</v>
      </c>
      <c r="B125" s="11" t="s">
        <v>95</v>
      </c>
      <c r="C125" s="14">
        <v>430</v>
      </c>
    </row>
    <row r="126" spans="1:3" ht="90.75" customHeight="1">
      <c r="A126" s="4" t="s">
        <v>291</v>
      </c>
      <c r="B126" s="11" t="s">
        <v>97</v>
      </c>
      <c r="C126" s="14">
        <f>C127+C128</f>
        <v>35</v>
      </c>
    </row>
    <row r="127" spans="1:3" ht="105.75" customHeight="1">
      <c r="A127" s="4" t="s">
        <v>240</v>
      </c>
      <c r="B127" s="11" t="s">
        <v>97</v>
      </c>
      <c r="C127" s="14">
        <v>31</v>
      </c>
    </row>
    <row r="128" spans="1:3" ht="89.25" customHeight="1">
      <c r="A128" s="4" t="s">
        <v>300</v>
      </c>
      <c r="B128" s="11" t="s">
        <v>97</v>
      </c>
      <c r="C128" s="14">
        <v>4</v>
      </c>
    </row>
    <row r="129" spans="1:3" ht="74.25" customHeight="1">
      <c r="A129" s="4" t="s">
        <v>275</v>
      </c>
      <c r="B129" s="11" t="s">
        <v>276</v>
      </c>
      <c r="C129" s="14">
        <f>C130+C131</f>
        <v>15</v>
      </c>
    </row>
    <row r="130" spans="1:3" ht="71.25" customHeight="1">
      <c r="A130" s="4" t="s">
        <v>301</v>
      </c>
      <c r="B130" s="11" t="s">
        <v>274</v>
      </c>
      <c r="C130" s="14">
        <v>10</v>
      </c>
    </row>
    <row r="131" spans="1:3" ht="74.25" customHeight="1">
      <c r="A131" s="4" t="s">
        <v>434</v>
      </c>
      <c r="B131" s="11" t="s">
        <v>274</v>
      </c>
      <c r="C131" s="14">
        <v>5</v>
      </c>
    </row>
    <row r="132" spans="1:3" ht="87.75" customHeight="1">
      <c r="A132" s="4" t="s">
        <v>99</v>
      </c>
      <c r="B132" s="11" t="s">
        <v>98</v>
      </c>
      <c r="C132" s="14">
        <f>C133</f>
        <v>2211</v>
      </c>
    </row>
    <row r="133" spans="1:3" ht="105.75" customHeight="1">
      <c r="A133" s="4" t="s">
        <v>241</v>
      </c>
      <c r="B133" s="11" t="s">
        <v>100</v>
      </c>
      <c r="C133" s="14">
        <v>2211</v>
      </c>
    </row>
    <row r="134" spans="1:3" ht="226.5" customHeight="1">
      <c r="A134" s="4" t="s">
        <v>102</v>
      </c>
      <c r="B134" s="11" t="s">
        <v>101</v>
      </c>
      <c r="C134" s="14">
        <f>C135+C137+C141+C144</f>
        <v>3856</v>
      </c>
    </row>
    <row r="135" spans="1:3" ht="87.75" customHeight="1">
      <c r="A135" s="4" t="s">
        <v>435</v>
      </c>
      <c r="B135" s="11" t="s">
        <v>284</v>
      </c>
      <c r="C135" s="14">
        <f>C136</f>
        <v>257</v>
      </c>
    </row>
    <row r="136" spans="1:3" ht="92.25" customHeight="1">
      <c r="A136" s="4" t="s">
        <v>436</v>
      </c>
      <c r="B136" s="11" t="s">
        <v>284</v>
      </c>
      <c r="C136" s="14">
        <v>257</v>
      </c>
    </row>
    <row r="137" spans="1:3" ht="69" customHeight="1">
      <c r="A137" s="4" t="s">
        <v>104</v>
      </c>
      <c r="B137" s="11" t="s">
        <v>103</v>
      </c>
      <c r="C137" s="14">
        <f>C138+C139+C140</f>
        <v>3261</v>
      </c>
    </row>
    <row r="138" spans="1:3" ht="71.25" customHeight="1">
      <c r="A138" s="4" t="s">
        <v>242</v>
      </c>
      <c r="B138" s="11" t="s">
        <v>103</v>
      </c>
      <c r="C138" s="14">
        <v>170</v>
      </c>
    </row>
    <row r="139" spans="1:3" ht="53.25" customHeight="1">
      <c r="A139" s="4" t="s">
        <v>243</v>
      </c>
      <c r="B139" s="11" t="s">
        <v>103</v>
      </c>
      <c r="C139" s="14">
        <v>433</v>
      </c>
    </row>
    <row r="140" spans="1:3" ht="51.75" customHeight="1">
      <c r="A140" s="4" t="s">
        <v>277</v>
      </c>
      <c r="B140" s="11" t="s">
        <v>103</v>
      </c>
      <c r="C140" s="14">
        <v>2658</v>
      </c>
    </row>
    <row r="141" spans="1:3" ht="49.5">
      <c r="A141" s="4" t="s">
        <v>106</v>
      </c>
      <c r="B141" s="11" t="s">
        <v>105</v>
      </c>
      <c r="C141" s="14">
        <f>C142+C143</f>
        <v>308</v>
      </c>
    </row>
    <row r="142" spans="1:3" ht="49.5">
      <c r="A142" s="4" t="s">
        <v>437</v>
      </c>
      <c r="B142" s="11" t="s">
        <v>105</v>
      </c>
      <c r="C142" s="14">
        <v>10</v>
      </c>
    </row>
    <row r="143" spans="1:3" ht="62.25" customHeight="1">
      <c r="A143" s="4" t="s">
        <v>244</v>
      </c>
      <c r="B143" s="11" t="s">
        <v>105</v>
      </c>
      <c r="C143" s="14">
        <v>298</v>
      </c>
    </row>
    <row r="144" spans="1:3" ht="70.5" customHeight="1">
      <c r="A144" s="4" t="s">
        <v>108</v>
      </c>
      <c r="B144" s="11" t="s">
        <v>107</v>
      </c>
      <c r="C144" s="14">
        <f>C145</f>
        <v>30</v>
      </c>
    </row>
    <row r="145" spans="1:3" ht="89.25" customHeight="1">
      <c r="A145" s="4" t="s">
        <v>245</v>
      </c>
      <c r="B145" s="11" t="s">
        <v>109</v>
      </c>
      <c r="C145" s="14">
        <v>30</v>
      </c>
    </row>
    <row r="146" spans="1:3" ht="120.75" customHeight="1">
      <c r="A146" s="4" t="s">
        <v>111</v>
      </c>
      <c r="B146" s="11" t="s">
        <v>110</v>
      </c>
      <c r="C146" s="14">
        <f>C147+C148</f>
        <v>1615</v>
      </c>
    </row>
    <row r="147" spans="1:3" ht="129.75" customHeight="1">
      <c r="A147" s="4" t="s">
        <v>246</v>
      </c>
      <c r="B147" s="11" t="s">
        <v>110</v>
      </c>
      <c r="C147" s="14">
        <v>1538</v>
      </c>
    </row>
    <row r="148" spans="1:3" ht="126" customHeight="1">
      <c r="A148" s="4" t="s">
        <v>278</v>
      </c>
      <c r="B148" s="11" t="s">
        <v>110</v>
      </c>
      <c r="C148" s="14">
        <v>77</v>
      </c>
    </row>
    <row r="149" spans="1:3" ht="65.25" customHeight="1">
      <c r="A149" s="4" t="s">
        <v>113</v>
      </c>
      <c r="B149" s="11" t="s">
        <v>112</v>
      </c>
      <c r="C149" s="14">
        <f>C150</f>
        <v>116</v>
      </c>
    </row>
    <row r="150" spans="1:3" ht="54.75" customHeight="1">
      <c r="A150" s="4" t="s">
        <v>115</v>
      </c>
      <c r="B150" s="11" t="s">
        <v>114</v>
      </c>
      <c r="C150" s="14">
        <f>C151</f>
        <v>116</v>
      </c>
    </row>
    <row r="151" spans="1:3" ht="51.75" customHeight="1">
      <c r="A151" s="4" t="s">
        <v>247</v>
      </c>
      <c r="B151" s="11" t="s">
        <v>114</v>
      </c>
      <c r="C151" s="14">
        <v>116</v>
      </c>
    </row>
    <row r="152" spans="1:3" ht="96" customHeight="1">
      <c r="A152" s="4" t="s">
        <v>117</v>
      </c>
      <c r="B152" s="11" t="s">
        <v>116</v>
      </c>
      <c r="C152" s="14">
        <f>C153</f>
        <v>1434</v>
      </c>
    </row>
    <row r="153" spans="1:3" ht="126.75" customHeight="1">
      <c r="A153" s="4" t="s">
        <v>119</v>
      </c>
      <c r="B153" s="11" t="s">
        <v>118</v>
      </c>
      <c r="C153" s="14">
        <f>C154+C155+C156</f>
        <v>1434</v>
      </c>
    </row>
    <row r="154" spans="1:3" ht="105.75" customHeight="1">
      <c r="A154" s="4" t="s">
        <v>248</v>
      </c>
      <c r="B154" s="11" t="s">
        <v>118</v>
      </c>
      <c r="C154" s="14">
        <v>1414</v>
      </c>
    </row>
    <row r="155" spans="1:3" ht="105.75" customHeight="1">
      <c r="A155" s="4" t="s">
        <v>438</v>
      </c>
      <c r="B155" s="11" t="s">
        <v>118</v>
      </c>
      <c r="C155" s="14">
        <v>5</v>
      </c>
    </row>
    <row r="156" spans="1:3" ht="105" customHeight="1">
      <c r="A156" s="4" t="s">
        <v>439</v>
      </c>
      <c r="B156" s="11" t="s">
        <v>118</v>
      </c>
      <c r="C156" s="14">
        <v>15</v>
      </c>
    </row>
    <row r="157" spans="1:3" ht="123.75" customHeight="1">
      <c r="A157" s="4" t="s">
        <v>121</v>
      </c>
      <c r="B157" s="11" t="s">
        <v>120</v>
      </c>
      <c r="C157" s="14">
        <f>C158</f>
        <v>96</v>
      </c>
    </row>
    <row r="158" spans="1:3" ht="121.5" customHeight="1">
      <c r="A158" s="4" t="s">
        <v>123</v>
      </c>
      <c r="B158" s="11" t="s">
        <v>122</v>
      </c>
      <c r="C158" s="14">
        <f>C159</f>
        <v>96</v>
      </c>
    </row>
    <row r="159" spans="1:3" ht="153" customHeight="1">
      <c r="A159" s="4" t="s">
        <v>249</v>
      </c>
      <c r="B159" s="11" t="s">
        <v>122</v>
      </c>
      <c r="C159" s="14">
        <v>96</v>
      </c>
    </row>
    <row r="160" spans="1:3" ht="54" customHeight="1">
      <c r="A160" s="4" t="s">
        <v>279</v>
      </c>
      <c r="B160" s="11" t="s">
        <v>280</v>
      </c>
      <c r="C160" s="14">
        <f>C161</f>
        <v>645</v>
      </c>
    </row>
    <row r="161" spans="1:3" ht="72.75" customHeight="1">
      <c r="A161" s="4" t="s">
        <v>281</v>
      </c>
      <c r="B161" s="11" t="s">
        <v>282</v>
      </c>
      <c r="C161" s="14">
        <f>C162+C163</f>
        <v>645</v>
      </c>
    </row>
    <row r="162" spans="1:3" ht="72.75" customHeight="1">
      <c r="A162" s="4" t="s">
        <v>440</v>
      </c>
      <c r="B162" s="11" t="s">
        <v>282</v>
      </c>
      <c r="C162" s="14">
        <v>639</v>
      </c>
    </row>
    <row r="163" spans="1:3" ht="74.25" customHeight="1">
      <c r="A163" s="4" t="s">
        <v>285</v>
      </c>
      <c r="B163" s="11" t="s">
        <v>282</v>
      </c>
      <c r="C163" s="14">
        <v>6</v>
      </c>
    </row>
    <row r="164" spans="1:3" ht="144.75" customHeight="1">
      <c r="A164" s="4" t="s">
        <v>125</v>
      </c>
      <c r="B164" s="11" t="s">
        <v>124</v>
      </c>
      <c r="C164" s="14">
        <f>C165+C166+C167+C168</f>
        <v>784</v>
      </c>
    </row>
    <row r="165" spans="1:3" ht="165" customHeight="1">
      <c r="A165" s="4" t="s">
        <v>441</v>
      </c>
      <c r="B165" s="11" t="s">
        <v>124</v>
      </c>
      <c r="C165" s="14">
        <v>100</v>
      </c>
    </row>
    <row r="166" spans="1:3" ht="167.25" customHeight="1">
      <c r="A166" s="4" t="s">
        <v>250</v>
      </c>
      <c r="B166" s="11" t="s">
        <v>124</v>
      </c>
      <c r="C166" s="14">
        <v>620</v>
      </c>
    </row>
    <row r="167" spans="1:3" ht="154.5" customHeight="1">
      <c r="A167" s="4" t="s">
        <v>442</v>
      </c>
      <c r="B167" s="11" t="s">
        <v>124</v>
      </c>
      <c r="C167" s="14">
        <v>63</v>
      </c>
    </row>
    <row r="168" spans="1:3" ht="153.75" customHeight="1">
      <c r="A168" s="4" t="s">
        <v>443</v>
      </c>
      <c r="B168" s="11" t="s">
        <v>124</v>
      </c>
      <c r="C168" s="14">
        <v>1</v>
      </c>
    </row>
    <row r="169" spans="1:3" ht="72.75" customHeight="1">
      <c r="A169" s="4" t="s">
        <v>127</v>
      </c>
      <c r="B169" s="11" t="s">
        <v>126</v>
      </c>
      <c r="C169" s="14">
        <f>C170</f>
        <v>8395</v>
      </c>
    </row>
    <row r="170" spans="1:3" ht="103.5" customHeight="1">
      <c r="A170" s="4" t="s">
        <v>129</v>
      </c>
      <c r="B170" s="11" t="s">
        <v>128</v>
      </c>
      <c r="C170" s="14">
        <f>C171+C172+C173+C174+C175+C176+C177+C178+C179+C180+C181+C182+C183+C184+C185</f>
        <v>8395</v>
      </c>
    </row>
    <row r="171" spans="1:3" ht="94.5" customHeight="1">
      <c r="A171" s="4" t="s">
        <v>444</v>
      </c>
      <c r="B171" s="11" t="s">
        <v>128</v>
      </c>
      <c r="C171" s="14">
        <v>79</v>
      </c>
    </row>
    <row r="172" spans="1:3" ht="87" customHeight="1">
      <c r="A172" s="4" t="s">
        <v>445</v>
      </c>
      <c r="B172" s="11" t="s">
        <v>128</v>
      </c>
      <c r="C172" s="14">
        <v>18</v>
      </c>
    </row>
    <row r="173" spans="1:3" ht="85.5" customHeight="1">
      <c r="A173" s="4" t="s">
        <v>251</v>
      </c>
      <c r="B173" s="11" t="s">
        <v>128</v>
      </c>
      <c r="C173" s="14">
        <v>261</v>
      </c>
    </row>
    <row r="174" spans="1:3" ht="102.75" customHeight="1">
      <c r="A174" s="4" t="s">
        <v>252</v>
      </c>
      <c r="B174" s="11" t="s">
        <v>128</v>
      </c>
      <c r="C174" s="14">
        <v>10</v>
      </c>
    </row>
    <row r="175" spans="1:3" ht="84.75" customHeight="1">
      <c r="A175" s="4" t="s">
        <v>253</v>
      </c>
      <c r="B175" s="11" t="s">
        <v>128</v>
      </c>
      <c r="C175" s="14">
        <v>346</v>
      </c>
    </row>
    <row r="176" spans="1:3" ht="90" customHeight="1">
      <c r="A176" s="4" t="s">
        <v>302</v>
      </c>
      <c r="B176" s="11" t="s">
        <v>128</v>
      </c>
      <c r="C176" s="14">
        <v>1</v>
      </c>
    </row>
    <row r="177" spans="1:3" ht="87.75" customHeight="1">
      <c r="A177" s="4" t="s">
        <v>254</v>
      </c>
      <c r="B177" s="11" t="s">
        <v>128</v>
      </c>
      <c r="C177" s="14">
        <v>5389</v>
      </c>
    </row>
    <row r="178" spans="1:3" ht="87.75" customHeight="1">
      <c r="A178" s="4" t="s">
        <v>255</v>
      </c>
      <c r="B178" s="11" t="s">
        <v>128</v>
      </c>
      <c r="C178" s="14">
        <v>302</v>
      </c>
    </row>
    <row r="179" spans="1:3" ht="87.75" customHeight="1">
      <c r="A179" s="4" t="s">
        <v>283</v>
      </c>
      <c r="B179" s="11" t="s">
        <v>128</v>
      </c>
      <c r="C179" s="14">
        <v>3</v>
      </c>
    </row>
    <row r="180" spans="1:3" ht="87.75" customHeight="1">
      <c r="A180" s="4" t="s">
        <v>446</v>
      </c>
      <c r="B180" s="11" t="s">
        <v>128</v>
      </c>
      <c r="C180" s="14">
        <v>163</v>
      </c>
    </row>
    <row r="181" spans="1:3" ht="87.75" customHeight="1">
      <c r="A181" s="4" t="s">
        <v>256</v>
      </c>
      <c r="B181" s="11" t="s">
        <v>128</v>
      </c>
      <c r="C181" s="14">
        <v>134</v>
      </c>
    </row>
    <row r="182" spans="1:3" ht="86.25" customHeight="1">
      <c r="A182" s="4" t="s">
        <v>257</v>
      </c>
      <c r="B182" s="11" t="s">
        <v>128</v>
      </c>
      <c r="C182" s="14">
        <v>384</v>
      </c>
    </row>
    <row r="183" spans="1:3" ht="86.25" customHeight="1">
      <c r="A183" s="4" t="s">
        <v>258</v>
      </c>
      <c r="B183" s="11" t="s">
        <v>128</v>
      </c>
      <c r="C183" s="14">
        <v>1203</v>
      </c>
    </row>
    <row r="184" spans="1:3" ht="86.25" customHeight="1">
      <c r="A184" s="4" t="s">
        <v>303</v>
      </c>
      <c r="B184" s="11" t="s">
        <v>128</v>
      </c>
      <c r="C184" s="14">
        <v>5</v>
      </c>
    </row>
    <row r="185" spans="1:3" ht="86.25" customHeight="1">
      <c r="A185" s="4" t="s">
        <v>259</v>
      </c>
      <c r="B185" s="11" t="s">
        <v>128</v>
      </c>
      <c r="C185" s="14">
        <v>97</v>
      </c>
    </row>
    <row r="186" spans="1:3" ht="33">
      <c r="A186" s="4" t="s">
        <v>131</v>
      </c>
      <c r="B186" s="11" t="s">
        <v>130</v>
      </c>
      <c r="C186" s="14">
        <f>C187+C190</f>
        <v>78486</v>
      </c>
    </row>
    <row r="187" spans="1:3" ht="33">
      <c r="A187" s="4" t="s">
        <v>133</v>
      </c>
      <c r="B187" s="11" t="s">
        <v>132</v>
      </c>
      <c r="C187" s="14">
        <f>C188</f>
        <v>-11</v>
      </c>
    </row>
    <row r="188" spans="1:3" ht="49.5">
      <c r="A188" s="4" t="s">
        <v>135</v>
      </c>
      <c r="B188" s="11" t="s">
        <v>134</v>
      </c>
      <c r="C188" s="14">
        <f>C189</f>
        <v>-11</v>
      </c>
    </row>
    <row r="189" spans="1:3" ht="49.5">
      <c r="A189" s="4" t="s">
        <v>260</v>
      </c>
      <c r="B189" s="11" t="s">
        <v>134</v>
      </c>
      <c r="C189" s="14">
        <v>-11</v>
      </c>
    </row>
    <row r="190" spans="1:3" ht="33">
      <c r="A190" s="4" t="s">
        <v>137</v>
      </c>
      <c r="B190" s="11" t="s">
        <v>136</v>
      </c>
      <c r="C190" s="14">
        <f>C191</f>
        <v>78497</v>
      </c>
    </row>
    <row r="191" spans="1:3" ht="50.25" customHeight="1">
      <c r="A191" s="4" t="s">
        <v>139</v>
      </c>
      <c r="B191" s="11" t="s">
        <v>138</v>
      </c>
      <c r="C191" s="14">
        <f>C192+C193+C194+C195+C196+C197+C198+C199</f>
        <v>78497</v>
      </c>
    </row>
    <row r="192" spans="1:3" ht="54.75" customHeight="1">
      <c r="A192" s="4" t="s">
        <v>261</v>
      </c>
      <c r="B192" s="11" t="s">
        <v>138</v>
      </c>
      <c r="C192" s="14">
        <v>207</v>
      </c>
    </row>
    <row r="193" spans="1:3" ht="54.75" customHeight="1">
      <c r="A193" s="4" t="s">
        <v>304</v>
      </c>
      <c r="B193" s="11" t="s">
        <v>138</v>
      </c>
      <c r="C193" s="14">
        <v>19763</v>
      </c>
    </row>
    <row r="194" spans="1:3" ht="54.75" customHeight="1">
      <c r="A194" s="4" t="s">
        <v>451</v>
      </c>
      <c r="B194" s="11" t="s">
        <v>138</v>
      </c>
      <c r="C194" s="14">
        <v>2</v>
      </c>
    </row>
    <row r="195" spans="1:3" ht="54.75" customHeight="1">
      <c r="A195" s="4" t="s">
        <v>262</v>
      </c>
      <c r="B195" s="11" t="s">
        <v>138</v>
      </c>
      <c r="C195" s="14">
        <v>1663</v>
      </c>
    </row>
    <row r="196" spans="1:3" ht="54.75" customHeight="1">
      <c r="A196" s="4" t="s">
        <v>263</v>
      </c>
      <c r="B196" s="11" t="s">
        <v>138</v>
      </c>
      <c r="C196" s="14">
        <v>2562</v>
      </c>
    </row>
    <row r="197" spans="1:3" ht="54.75" customHeight="1">
      <c r="A197" s="4" t="s">
        <v>305</v>
      </c>
      <c r="B197" s="11" t="s">
        <v>138</v>
      </c>
      <c r="C197" s="14">
        <v>32</v>
      </c>
    </row>
    <row r="198" spans="1:3" ht="54.75" customHeight="1">
      <c r="A198" s="4" t="s">
        <v>306</v>
      </c>
      <c r="B198" s="11" t="s">
        <v>138</v>
      </c>
      <c r="C198" s="14">
        <v>398</v>
      </c>
    </row>
    <row r="199" spans="1:3" ht="54.75" customHeight="1">
      <c r="A199" s="4" t="s">
        <v>264</v>
      </c>
      <c r="B199" s="11" t="s">
        <v>138</v>
      </c>
      <c r="C199" s="14">
        <v>53870</v>
      </c>
    </row>
    <row r="200" spans="1:3" ht="33">
      <c r="A200" s="4" t="s">
        <v>141</v>
      </c>
      <c r="B200" s="11" t="s">
        <v>140</v>
      </c>
      <c r="C200" s="14">
        <f>C201+C291+C294</f>
        <v>4434571</v>
      </c>
    </row>
    <row r="201" spans="1:3" ht="77.25" customHeight="1">
      <c r="A201" s="4" t="s">
        <v>143</v>
      </c>
      <c r="B201" s="11" t="s">
        <v>142</v>
      </c>
      <c r="C201" s="14">
        <f>C202+C207+C234+C281</f>
        <v>4417387</v>
      </c>
    </row>
    <row r="202" spans="1:3" ht="57.75" customHeight="1">
      <c r="A202" s="4" t="s">
        <v>455</v>
      </c>
      <c r="B202" s="11" t="s">
        <v>454</v>
      </c>
      <c r="C202" s="14">
        <f>C203+C205</f>
        <v>41338</v>
      </c>
    </row>
    <row r="203" spans="1:3" ht="69.75" customHeight="1">
      <c r="A203" s="4" t="s">
        <v>456</v>
      </c>
      <c r="B203" s="11" t="s">
        <v>457</v>
      </c>
      <c r="C203" s="14">
        <f>C204</f>
        <v>41188</v>
      </c>
    </row>
    <row r="204" spans="1:3" ht="76.5" customHeight="1">
      <c r="A204" s="4" t="s">
        <v>459</v>
      </c>
      <c r="B204" s="11" t="s">
        <v>458</v>
      </c>
      <c r="C204" s="14">
        <v>41188</v>
      </c>
    </row>
    <row r="205" spans="1:3" ht="27" customHeight="1">
      <c r="A205" s="4" t="s">
        <v>460</v>
      </c>
      <c r="B205" s="11" t="s">
        <v>462</v>
      </c>
      <c r="C205" s="14">
        <f>C206</f>
        <v>150</v>
      </c>
    </row>
    <row r="206" spans="1:3" ht="51" customHeight="1">
      <c r="A206" s="4" t="s">
        <v>461</v>
      </c>
      <c r="B206" s="11" t="s">
        <v>463</v>
      </c>
      <c r="C206" s="14">
        <v>150</v>
      </c>
    </row>
    <row r="207" spans="1:3" ht="85.5" customHeight="1">
      <c r="A207" s="4" t="s">
        <v>307</v>
      </c>
      <c r="B207" s="11" t="s">
        <v>144</v>
      </c>
      <c r="C207" s="14">
        <f>C208+C210+C214+C216+C218+C220+C222+C224+C226+C228</f>
        <v>1363573</v>
      </c>
    </row>
    <row r="208" spans="1:3" ht="57.75" customHeight="1">
      <c r="A208" s="4" t="s">
        <v>308</v>
      </c>
      <c r="B208" s="11" t="s">
        <v>145</v>
      </c>
      <c r="C208" s="14">
        <f>C209</f>
        <v>3421</v>
      </c>
    </row>
    <row r="209" spans="1:3" ht="55.5" customHeight="1">
      <c r="A209" s="4" t="s">
        <v>464</v>
      </c>
      <c r="B209" s="11" t="s">
        <v>146</v>
      </c>
      <c r="C209" s="14">
        <v>3421</v>
      </c>
    </row>
    <row r="210" spans="1:3" ht="105.75" customHeight="1">
      <c r="A210" s="4" t="s">
        <v>309</v>
      </c>
      <c r="B210" s="11" t="s">
        <v>147</v>
      </c>
      <c r="C210" s="14">
        <f>C211</f>
        <v>173566</v>
      </c>
    </row>
    <row r="211" spans="1:3" ht="95.25" customHeight="1">
      <c r="A211" s="4" t="s">
        <v>310</v>
      </c>
      <c r="B211" s="11" t="s">
        <v>148</v>
      </c>
      <c r="C211" s="14">
        <f>C212+C213</f>
        <v>173566</v>
      </c>
    </row>
    <row r="212" spans="1:3" ht="69.75" customHeight="1">
      <c r="A212" s="4" t="s">
        <v>311</v>
      </c>
      <c r="B212" s="11" t="s">
        <v>148</v>
      </c>
      <c r="C212" s="14">
        <v>139366</v>
      </c>
    </row>
    <row r="213" spans="1:3" ht="96.75" customHeight="1">
      <c r="A213" s="4" t="s">
        <v>465</v>
      </c>
      <c r="B213" s="11" t="s">
        <v>148</v>
      </c>
      <c r="C213" s="14">
        <v>34200</v>
      </c>
    </row>
    <row r="214" spans="1:3" ht="174.75" customHeight="1">
      <c r="A214" s="4" t="s">
        <v>467</v>
      </c>
      <c r="B214" s="11" t="s">
        <v>466</v>
      </c>
      <c r="C214" s="14">
        <f>C215</f>
        <v>1045518</v>
      </c>
    </row>
    <row r="215" spans="1:3" ht="171.75" customHeight="1">
      <c r="A215" s="4" t="s">
        <v>468</v>
      </c>
      <c r="B215" s="11" t="s">
        <v>469</v>
      </c>
      <c r="C215" s="14">
        <v>1045518</v>
      </c>
    </row>
    <row r="216" spans="1:3" ht="85.5" customHeight="1">
      <c r="A216" s="4" t="s">
        <v>312</v>
      </c>
      <c r="B216" s="11" t="s">
        <v>313</v>
      </c>
      <c r="C216" s="14">
        <f>C217</f>
        <v>1024</v>
      </c>
    </row>
    <row r="217" spans="1:3" ht="87.75" customHeight="1">
      <c r="A217" s="4" t="s">
        <v>315</v>
      </c>
      <c r="B217" s="11" t="s">
        <v>314</v>
      </c>
      <c r="C217" s="14">
        <v>1024</v>
      </c>
    </row>
    <row r="218" spans="1:3" ht="105.75" customHeight="1">
      <c r="A218" s="4" t="s">
        <v>316</v>
      </c>
      <c r="B218" s="11" t="s">
        <v>317</v>
      </c>
      <c r="C218" s="14">
        <f>C219</f>
        <v>2876</v>
      </c>
    </row>
    <row r="219" spans="1:3" ht="105" customHeight="1">
      <c r="A219" s="4" t="s">
        <v>319</v>
      </c>
      <c r="B219" s="11" t="s">
        <v>318</v>
      </c>
      <c r="C219" s="14">
        <v>2876</v>
      </c>
    </row>
    <row r="220" spans="1:3" ht="134.25" customHeight="1">
      <c r="A220" s="6" t="s">
        <v>470</v>
      </c>
      <c r="B220" s="4" t="s">
        <v>497</v>
      </c>
      <c r="C220" s="14">
        <f>C221</f>
        <v>5544</v>
      </c>
    </row>
    <row r="221" spans="1:3" ht="123.75" customHeight="1">
      <c r="A221" s="6" t="s">
        <v>472</v>
      </c>
      <c r="B221" s="11" t="s">
        <v>471</v>
      </c>
      <c r="C221" s="14">
        <v>5544</v>
      </c>
    </row>
    <row r="222" spans="1:3" ht="65.25" customHeight="1">
      <c r="A222" s="6" t="s">
        <v>473</v>
      </c>
      <c r="B222" s="11" t="s">
        <v>475</v>
      </c>
      <c r="C222" s="14">
        <f>C223</f>
        <v>9599</v>
      </c>
    </row>
    <row r="223" spans="1:3" ht="73.5" customHeight="1">
      <c r="A223" s="6" t="s">
        <v>474</v>
      </c>
      <c r="B223" s="11" t="s">
        <v>476</v>
      </c>
      <c r="C223" s="14">
        <v>9599</v>
      </c>
    </row>
    <row r="224" spans="1:3" ht="57" customHeight="1">
      <c r="A224" s="4" t="s">
        <v>320</v>
      </c>
      <c r="B224" s="11" t="s">
        <v>321</v>
      </c>
      <c r="C224" s="14">
        <f>C225</f>
        <v>420</v>
      </c>
    </row>
    <row r="225" spans="1:3" ht="66.75" customHeight="1">
      <c r="A225" s="4" t="s">
        <v>323</v>
      </c>
      <c r="B225" s="11" t="s">
        <v>322</v>
      </c>
      <c r="C225" s="14">
        <v>420</v>
      </c>
    </row>
    <row r="226" spans="1:3" ht="108" customHeight="1">
      <c r="A226" s="4" t="s">
        <v>477</v>
      </c>
      <c r="B226" s="11" t="s">
        <v>478</v>
      </c>
      <c r="C226" s="14">
        <f>C227</f>
        <v>85942</v>
      </c>
    </row>
    <row r="227" spans="1:3" ht="120.75" customHeight="1">
      <c r="A227" s="4" t="s">
        <v>479</v>
      </c>
      <c r="B227" s="11" t="s">
        <v>480</v>
      </c>
      <c r="C227" s="14">
        <v>85942</v>
      </c>
    </row>
    <row r="228" spans="1:3" ht="33">
      <c r="A228" s="4" t="s">
        <v>324</v>
      </c>
      <c r="B228" s="11" t="s">
        <v>149</v>
      </c>
      <c r="C228" s="14">
        <f>C229</f>
        <v>35663</v>
      </c>
    </row>
    <row r="229" spans="1:3" ht="39.75" customHeight="1">
      <c r="A229" s="4" t="s">
        <v>325</v>
      </c>
      <c r="B229" s="11" t="s">
        <v>150</v>
      </c>
      <c r="C229" s="14">
        <f>C230+C231+C232+C233</f>
        <v>35663</v>
      </c>
    </row>
    <row r="230" spans="1:3" ht="38.25" customHeight="1">
      <c r="A230" s="4" t="s">
        <v>481</v>
      </c>
      <c r="B230" s="11" t="s">
        <v>150</v>
      </c>
      <c r="C230" s="14">
        <v>12082</v>
      </c>
    </row>
    <row r="231" spans="1:3" ht="51" customHeight="1">
      <c r="A231" s="4" t="s">
        <v>326</v>
      </c>
      <c r="B231" s="11" t="s">
        <v>150</v>
      </c>
      <c r="C231" s="14">
        <v>6120</v>
      </c>
    </row>
    <row r="232" spans="1:3" ht="42.75" customHeight="1">
      <c r="A232" s="4" t="s">
        <v>327</v>
      </c>
      <c r="B232" s="11" t="s">
        <v>150</v>
      </c>
      <c r="C232" s="14">
        <v>712</v>
      </c>
    </row>
    <row r="233" spans="1:3" ht="51" customHeight="1">
      <c r="A233" s="4" t="s">
        <v>328</v>
      </c>
      <c r="B233" s="11" t="s">
        <v>150</v>
      </c>
      <c r="C233" s="14">
        <v>16749</v>
      </c>
    </row>
    <row r="234" spans="1:3" ht="51.75" customHeight="1">
      <c r="A234" s="4" t="s">
        <v>329</v>
      </c>
      <c r="B234" s="11" t="s">
        <v>292</v>
      </c>
      <c r="C234" s="14">
        <f>C235+C237+C239+C247+C249+C251+C253+C255+C257+C259+C261+C263+C265+C267+C269+C271+C273+C275+C277+C279</f>
        <v>2994196</v>
      </c>
    </row>
    <row r="235" spans="1:3" ht="111" customHeight="1">
      <c r="A235" s="4" t="s">
        <v>330</v>
      </c>
      <c r="B235" s="11" t="s">
        <v>159</v>
      </c>
      <c r="C235" s="14">
        <f>C236</f>
        <v>15656</v>
      </c>
    </row>
    <row r="236" spans="1:3" ht="77.25" customHeight="1">
      <c r="A236" s="4" t="s">
        <v>332</v>
      </c>
      <c r="B236" s="11" t="s">
        <v>331</v>
      </c>
      <c r="C236" s="14">
        <v>15656</v>
      </c>
    </row>
    <row r="237" spans="1:3" ht="99" customHeight="1">
      <c r="A237" s="4" t="s">
        <v>333</v>
      </c>
      <c r="B237" s="11" t="s">
        <v>160</v>
      </c>
      <c r="C237" s="14">
        <f>C238</f>
        <v>13380</v>
      </c>
    </row>
    <row r="238" spans="1:3" ht="97.5" customHeight="1">
      <c r="A238" s="4" t="s">
        <v>334</v>
      </c>
      <c r="B238" s="11" t="s">
        <v>161</v>
      </c>
      <c r="C238" s="14">
        <v>13380</v>
      </c>
    </row>
    <row r="239" spans="1:3" ht="71.25" customHeight="1">
      <c r="A239" s="4" t="s">
        <v>335</v>
      </c>
      <c r="B239" s="11" t="s">
        <v>337</v>
      </c>
      <c r="C239" s="14">
        <f>C240</f>
        <v>2388828</v>
      </c>
    </row>
    <row r="240" spans="1:3" ht="92.25" customHeight="1">
      <c r="A240" s="4" t="s">
        <v>336</v>
      </c>
      <c r="B240" s="11" t="s">
        <v>162</v>
      </c>
      <c r="C240" s="14">
        <f>C241+C242+C243+C244+C245+C246</f>
        <v>2388828</v>
      </c>
    </row>
    <row r="241" spans="1:3" ht="90.75" customHeight="1">
      <c r="A241" s="4" t="s">
        <v>338</v>
      </c>
      <c r="B241" s="11" t="s">
        <v>162</v>
      </c>
      <c r="C241" s="14">
        <v>204</v>
      </c>
    </row>
    <row r="242" spans="1:3" ht="95.25" customHeight="1">
      <c r="A242" s="4" t="s">
        <v>339</v>
      </c>
      <c r="B242" s="11" t="s">
        <v>162</v>
      </c>
      <c r="C242" s="14">
        <v>4690</v>
      </c>
    </row>
    <row r="243" spans="1:3" ht="95.25" customHeight="1">
      <c r="A243" s="4" t="s">
        <v>340</v>
      </c>
      <c r="B243" s="11" t="s">
        <v>162</v>
      </c>
      <c r="C243" s="14">
        <v>132</v>
      </c>
    </row>
    <row r="244" spans="1:3" ht="95.25" customHeight="1">
      <c r="A244" s="4" t="s">
        <v>341</v>
      </c>
      <c r="B244" s="11" t="s">
        <v>162</v>
      </c>
      <c r="C244" s="14">
        <v>1860509</v>
      </c>
    </row>
    <row r="245" spans="1:3" ht="95.25" customHeight="1">
      <c r="A245" s="4" t="s">
        <v>343</v>
      </c>
      <c r="B245" s="11" t="s">
        <v>162</v>
      </c>
      <c r="C245" s="14">
        <v>74</v>
      </c>
    </row>
    <row r="246" spans="1:3" ht="95.25" customHeight="1">
      <c r="A246" s="4" t="s">
        <v>342</v>
      </c>
      <c r="B246" s="11" t="s">
        <v>162</v>
      </c>
      <c r="C246" s="14">
        <v>523219</v>
      </c>
    </row>
    <row r="247" spans="1:3" ht="95.25" customHeight="1">
      <c r="A247" s="4" t="s">
        <v>344</v>
      </c>
      <c r="B247" s="11" t="s">
        <v>163</v>
      </c>
      <c r="C247" s="14">
        <f>C248</f>
        <v>29098</v>
      </c>
    </row>
    <row r="248" spans="1:3" ht="116.25" customHeight="1">
      <c r="A248" s="4" t="s">
        <v>345</v>
      </c>
      <c r="B248" s="11" t="s">
        <v>164</v>
      </c>
      <c r="C248" s="14">
        <v>29098</v>
      </c>
    </row>
    <row r="249" spans="1:3" ht="168.75" customHeight="1">
      <c r="A249" s="4" t="s">
        <v>346</v>
      </c>
      <c r="B249" s="11" t="s">
        <v>165</v>
      </c>
      <c r="C249" s="14">
        <f>C250</f>
        <v>64039</v>
      </c>
    </row>
    <row r="250" spans="1:3" ht="171" customHeight="1">
      <c r="A250" s="4" t="s">
        <v>348</v>
      </c>
      <c r="B250" s="11" t="s">
        <v>347</v>
      </c>
      <c r="C250" s="14">
        <v>64039</v>
      </c>
    </row>
    <row r="251" spans="1:3" ht="153.75" customHeight="1">
      <c r="A251" s="4" t="s">
        <v>482</v>
      </c>
      <c r="B251" s="11" t="s">
        <v>484</v>
      </c>
      <c r="C251" s="14">
        <f>C252</f>
        <v>72044</v>
      </c>
    </row>
    <row r="252" spans="1:3" ht="149.25" customHeight="1">
      <c r="A252" s="4" t="s">
        <v>483</v>
      </c>
      <c r="B252" s="11" t="s">
        <v>485</v>
      </c>
      <c r="C252" s="14">
        <v>72044</v>
      </c>
    </row>
    <row r="253" spans="1:3" ht="159" customHeight="1">
      <c r="A253" s="4" t="s">
        <v>349</v>
      </c>
      <c r="B253" s="11" t="s">
        <v>166</v>
      </c>
      <c r="C253" s="14">
        <f>C254</f>
        <v>119518</v>
      </c>
    </row>
    <row r="254" spans="1:3" ht="121.5" customHeight="1">
      <c r="A254" s="4" t="s">
        <v>350</v>
      </c>
      <c r="B254" s="11" t="s">
        <v>167</v>
      </c>
      <c r="C254" s="14">
        <v>119518</v>
      </c>
    </row>
    <row r="255" spans="1:3" ht="134.25" customHeight="1">
      <c r="A255" s="4" t="s">
        <v>486</v>
      </c>
      <c r="B255" s="11" t="s">
        <v>487</v>
      </c>
      <c r="C255" s="14">
        <f>C256</f>
        <v>351</v>
      </c>
    </row>
    <row r="256" spans="1:3" ht="122.25" customHeight="1">
      <c r="A256" s="4" t="s">
        <v>498</v>
      </c>
      <c r="B256" s="11" t="s">
        <v>488</v>
      </c>
      <c r="C256" s="14">
        <v>351</v>
      </c>
    </row>
    <row r="257" spans="1:3" ht="111" customHeight="1">
      <c r="A257" s="4" t="s">
        <v>351</v>
      </c>
      <c r="B257" s="4" t="s">
        <v>499</v>
      </c>
      <c r="C257" s="14">
        <f>C258</f>
        <v>2054</v>
      </c>
    </row>
    <row r="258" spans="1:3" ht="126" customHeight="1">
      <c r="A258" s="4" t="s">
        <v>352</v>
      </c>
      <c r="B258" s="4" t="s">
        <v>500</v>
      </c>
      <c r="C258" s="14">
        <v>2054</v>
      </c>
    </row>
    <row r="259" spans="1:3" ht="136.5" customHeight="1">
      <c r="A259" s="4" t="s">
        <v>353</v>
      </c>
      <c r="B259" s="11" t="s">
        <v>170</v>
      </c>
      <c r="C259" s="14">
        <f>C260</f>
        <v>15871</v>
      </c>
    </row>
    <row r="260" spans="1:3" ht="157.5" customHeight="1">
      <c r="A260" s="4" t="s">
        <v>354</v>
      </c>
      <c r="B260" s="11" t="s">
        <v>171</v>
      </c>
      <c r="C260" s="14">
        <v>15871</v>
      </c>
    </row>
    <row r="261" spans="1:3" ht="138.75" customHeight="1">
      <c r="A261" s="4" t="s">
        <v>489</v>
      </c>
      <c r="B261" s="11" t="s">
        <v>491</v>
      </c>
      <c r="C261" s="14">
        <f>C262</f>
        <v>2778</v>
      </c>
    </row>
    <row r="262" spans="1:3" ht="184.5" customHeight="1">
      <c r="A262" s="4" t="s">
        <v>490</v>
      </c>
      <c r="B262" s="11" t="s">
        <v>492</v>
      </c>
      <c r="C262" s="14">
        <v>2778</v>
      </c>
    </row>
    <row r="263" spans="1:3" ht="150.75" customHeight="1">
      <c r="A263" s="4" t="s">
        <v>355</v>
      </c>
      <c r="B263" s="11" t="s">
        <v>153</v>
      </c>
      <c r="C263" s="14">
        <f>C264</f>
        <v>30583</v>
      </c>
    </row>
    <row r="264" spans="1:3" ht="162.75" customHeight="1">
      <c r="A264" s="4" t="s">
        <v>356</v>
      </c>
      <c r="B264" s="11" t="s">
        <v>154</v>
      </c>
      <c r="C264" s="14">
        <v>30583</v>
      </c>
    </row>
    <row r="265" spans="1:3" ht="78" customHeight="1">
      <c r="A265" s="4" t="s">
        <v>357</v>
      </c>
      <c r="B265" s="11" t="s">
        <v>151</v>
      </c>
      <c r="C265" s="14">
        <f>C266</f>
        <v>146251</v>
      </c>
    </row>
    <row r="266" spans="1:3" ht="72" customHeight="1">
      <c r="A266" s="4" t="s">
        <v>358</v>
      </c>
      <c r="B266" s="11" t="s">
        <v>152</v>
      </c>
      <c r="C266" s="14">
        <v>146251</v>
      </c>
    </row>
    <row r="267" spans="1:3" ht="113.25" customHeight="1">
      <c r="A267" s="4" t="s">
        <v>359</v>
      </c>
      <c r="B267" s="11" t="s">
        <v>157</v>
      </c>
      <c r="C267" s="14">
        <f>C268</f>
        <v>935</v>
      </c>
    </row>
    <row r="268" spans="1:3" ht="93.75" customHeight="1">
      <c r="A268" s="4" t="s">
        <v>360</v>
      </c>
      <c r="B268" s="11" t="s">
        <v>158</v>
      </c>
      <c r="C268" s="14">
        <v>935</v>
      </c>
    </row>
    <row r="269" spans="1:3" ht="107.25" customHeight="1">
      <c r="A269" s="4" t="s">
        <v>361</v>
      </c>
      <c r="B269" s="11" t="s">
        <v>155</v>
      </c>
      <c r="C269" s="14">
        <f>C270</f>
        <v>79</v>
      </c>
    </row>
    <row r="270" spans="1:3" ht="150.75" customHeight="1">
      <c r="A270" s="4" t="s">
        <v>362</v>
      </c>
      <c r="B270" s="11" t="s">
        <v>156</v>
      </c>
      <c r="C270" s="14">
        <v>79</v>
      </c>
    </row>
    <row r="271" spans="1:3" ht="188.25" customHeight="1">
      <c r="A271" s="4" t="s">
        <v>363</v>
      </c>
      <c r="B271" s="11" t="s">
        <v>168</v>
      </c>
      <c r="C271" s="14">
        <f>C272</f>
        <v>72315</v>
      </c>
    </row>
    <row r="272" spans="1:3" ht="194.25" customHeight="1">
      <c r="A272" s="4" t="s">
        <v>364</v>
      </c>
      <c r="B272" s="11" t="s">
        <v>169</v>
      </c>
      <c r="C272" s="14">
        <v>72315</v>
      </c>
    </row>
    <row r="273" spans="1:3" ht="132.75" customHeight="1">
      <c r="A273" s="4" t="s">
        <v>365</v>
      </c>
      <c r="B273" s="11" t="s">
        <v>366</v>
      </c>
      <c r="C273" s="14">
        <f>C274</f>
        <v>5404</v>
      </c>
    </row>
    <row r="274" spans="1:3" ht="124.5" customHeight="1">
      <c r="A274" s="4" t="s">
        <v>368</v>
      </c>
      <c r="B274" s="11" t="s">
        <v>367</v>
      </c>
      <c r="C274" s="14">
        <v>5404</v>
      </c>
    </row>
    <row r="275" spans="1:3" ht="125.25" customHeight="1">
      <c r="A275" s="4" t="s">
        <v>369</v>
      </c>
      <c r="B275" s="11" t="s">
        <v>370</v>
      </c>
      <c r="C275" s="14">
        <f>C276</f>
        <v>476</v>
      </c>
    </row>
    <row r="276" spans="1:3" ht="108.75" customHeight="1">
      <c r="A276" s="4" t="s">
        <v>372</v>
      </c>
      <c r="B276" s="11" t="s">
        <v>371</v>
      </c>
      <c r="C276" s="14">
        <v>476</v>
      </c>
    </row>
    <row r="277" spans="1:3" ht="75" customHeight="1">
      <c r="A277" s="4" t="s">
        <v>373</v>
      </c>
      <c r="B277" s="11" t="s">
        <v>374</v>
      </c>
      <c r="C277" s="14">
        <f>C278</f>
        <v>10743</v>
      </c>
    </row>
    <row r="278" spans="1:3" ht="84" customHeight="1">
      <c r="A278" s="4" t="s">
        <v>376</v>
      </c>
      <c r="B278" s="11" t="s">
        <v>375</v>
      </c>
      <c r="C278" s="14">
        <v>10743</v>
      </c>
    </row>
    <row r="279" spans="1:3" ht="33">
      <c r="A279" s="4" t="s">
        <v>377</v>
      </c>
      <c r="B279" s="11" t="s">
        <v>172</v>
      </c>
      <c r="C279" s="14">
        <f>C280</f>
        <v>3793</v>
      </c>
    </row>
    <row r="280" spans="1:3" ht="59.25" customHeight="1">
      <c r="A280" s="4" t="s">
        <v>378</v>
      </c>
      <c r="B280" s="11" t="s">
        <v>173</v>
      </c>
      <c r="C280" s="14">
        <v>3793</v>
      </c>
    </row>
    <row r="281" spans="1:3" ht="33">
      <c r="A281" s="4" t="s">
        <v>379</v>
      </c>
      <c r="B281" s="11" t="s">
        <v>174</v>
      </c>
      <c r="C281" s="14">
        <f>C282+C287</f>
        <v>18280</v>
      </c>
    </row>
    <row r="282" spans="1:3" ht="125.25" customHeight="1">
      <c r="A282" s="4" t="s">
        <v>380</v>
      </c>
      <c r="B282" s="11" t="s">
        <v>175</v>
      </c>
      <c r="C282" s="14">
        <f>C283</f>
        <v>15129</v>
      </c>
    </row>
    <row r="283" spans="1:3" ht="120" customHeight="1">
      <c r="A283" s="4" t="s">
        <v>381</v>
      </c>
      <c r="B283" s="11" t="s">
        <v>176</v>
      </c>
      <c r="C283" s="14">
        <f>C284+C285+C286</f>
        <v>15129</v>
      </c>
    </row>
    <row r="284" spans="1:3" ht="137.25" customHeight="1">
      <c r="A284" s="4" t="s">
        <v>382</v>
      </c>
      <c r="B284" s="11" t="s">
        <v>176</v>
      </c>
      <c r="C284" s="14">
        <v>10868</v>
      </c>
    </row>
    <row r="285" spans="1:3" ht="141" customHeight="1">
      <c r="A285" s="4" t="s">
        <v>383</v>
      </c>
      <c r="B285" s="11" t="s">
        <v>176</v>
      </c>
      <c r="C285" s="14">
        <v>3421</v>
      </c>
    </row>
    <row r="286" spans="1:3" ht="134.25" customHeight="1">
      <c r="A286" s="4" t="s">
        <v>493</v>
      </c>
      <c r="B286" s="11" t="s">
        <v>176</v>
      </c>
      <c r="C286" s="14">
        <v>840</v>
      </c>
    </row>
    <row r="287" spans="1:3" ht="54" customHeight="1">
      <c r="A287" s="4" t="s">
        <v>384</v>
      </c>
      <c r="B287" s="11" t="s">
        <v>177</v>
      </c>
      <c r="C287" s="14">
        <f>C288</f>
        <v>3151</v>
      </c>
    </row>
    <row r="288" spans="1:3" ht="67.5" customHeight="1">
      <c r="A288" s="4" t="s">
        <v>385</v>
      </c>
      <c r="B288" s="11" t="s">
        <v>178</v>
      </c>
      <c r="C288" s="14">
        <f>C289+C290</f>
        <v>3151</v>
      </c>
    </row>
    <row r="289" spans="1:3" ht="69.75" customHeight="1">
      <c r="A289" s="4" t="s">
        <v>386</v>
      </c>
      <c r="B289" s="11" t="s">
        <v>178</v>
      </c>
      <c r="C289" s="14">
        <v>981</v>
      </c>
    </row>
    <row r="290" spans="1:3" ht="60.75" customHeight="1">
      <c r="A290" s="4" t="s">
        <v>387</v>
      </c>
      <c r="B290" s="11" t="s">
        <v>178</v>
      </c>
      <c r="C290" s="14">
        <v>2170</v>
      </c>
    </row>
    <row r="291" spans="1:3" ht="51.75" customHeight="1">
      <c r="A291" s="4" t="s">
        <v>180</v>
      </c>
      <c r="B291" s="11" t="s">
        <v>179</v>
      </c>
      <c r="C291" s="14">
        <f>C292</f>
        <v>30666</v>
      </c>
    </row>
    <row r="292" spans="1:3" ht="38.25" customHeight="1">
      <c r="A292" s="4" t="s">
        <v>182</v>
      </c>
      <c r="B292" s="11" t="s">
        <v>181</v>
      </c>
      <c r="C292" s="14">
        <f>C293</f>
        <v>30666</v>
      </c>
    </row>
    <row r="293" spans="1:3" ht="53.25" customHeight="1">
      <c r="A293" s="4" t="s">
        <v>494</v>
      </c>
      <c r="B293" s="11" t="s">
        <v>181</v>
      </c>
      <c r="C293" s="14">
        <v>30666</v>
      </c>
    </row>
    <row r="294" spans="1:3" ht="123.75" customHeight="1">
      <c r="A294" s="4" t="s">
        <v>184</v>
      </c>
      <c r="B294" s="11" t="s">
        <v>183</v>
      </c>
      <c r="C294" s="14">
        <f>C295</f>
        <v>-13482</v>
      </c>
    </row>
    <row r="295" spans="1:3" ht="109.5" customHeight="1">
      <c r="A295" s="4" t="s">
        <v>388</v>
      </c>
      <c r="B295" s="11" t="s">
        <v>185</v>
      </c>
      <c r="C295" s="14">
        <f>C296</f>
        <v>-13482</v>
      </c>
    </row>
    <row r="296" spans="1:3" ht="111.75" customHeight="1">
      <c r="A296" s="4" t="s">
        <v>389</v>
      </c>
      <c r="B296" s="11" t="s">
        <v>390</v>
      </c>
      <c r="C296" s="14">
        <f>C297+C298+C299</f>
        <v>-13482</v>
      </c>
    </row>
    <row r="297" spans="1:3" ht="113.25" customHeight="1">
      <c r="A297" s="4" t="s">
        <v>495</v>
      </c>
      <c r="B297" s="11" t="s">
        <v>390</v>
      </c>
      <c r="C297" s="14">
        <v>-11235</v>
      </c>
    </row>
    <row r="298" spans="1:3" ht="119.25" customHeight="1">
      <c r="A298" s="4" t="s">
        <v>391</v>
      </c>
      <c r="B298" s="11" t="s">
        <v>390</v>
      </c>
      <c r="C298" s="14">
        <v>-1075</v>
      </c>
    </row>
    <row r="299" spans="1:3" ht="100.5" customHeight="1">
      <c r="A299" s="4" t="s">
        <v>392</v>
      </c>
      <c r="B299" s="11" t="s">
        <v>390</v>
      </c>
      <c r="C299" s="14">
        <v>-1172</v>
      </c>
    </row>
    <row r="300" spans="1:3" ht="21.75" customHeight="1">
      <c r="A300" s="8"/>
      <c r="B300" s="12" t="s">
        <v>193</v>
      </c>
      <c r="C300" s="20">
        <f>C11+C200</f>
        <v>7446249</v>
      </c>
    </row>
  </sheetData>
  <mergeCells count="6">
    <mergeCell ref="A7:C7"/>
    <mergeCell ref="B1:C1"/>
    <mergeCell ref="B2:C2"/>
    <mergeCell ref="B3:C3"/>
    <mergeCell ref="A5:C5"/>
    <mergeCell ref="A6:C6"/>
  </mergeCells>
  <pageMargins left="1.1811023622047245" right="0.59055118110236227" top="0.78740157480314965" bottom="0.78740157480314965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skrypova</cp:lastModifiedBy>
  <cp:lastPrinted>2019-03-13T11:54:30Z</cp:lastPrinted>
  <dcterms:created xsi:type="dcterms:W3CDTF">2016-02-14T09:58:17Z</dcterms:created>
  <dcterms:modified xsi:type="dcterms:W3CDTF">2019-03-13T11:55:33Z</dcterms:modified>
</cp:coreProperties>
</file>