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Prasolov-PC\Desktop\40 заседание (30.05.2025)\381 Об исполнении бюджета за 2024 год\"/>
    </mc:Choice>
  </mc:AlternateContent>
  <xr:revisionPtr revIDLastSave="0" documentId="13_ncr:1_{AD14F2CC-55F3-4D48-9E24-3BB419827AB8}" xr6:coauthVersionLast="45" xr6:coauthVersionMax="45" xr10:uidLastSave="{00000000-0000-0000-0000-000000000000}"/>
  <bookViews>
    <workbookView xWindow="-120" yWindow="-120" windowWidth="29040" windowHeight="15840" xr2:uid="{00000000-000D-0000-FFFF-FFFF00000000}"/>
  </bookViews>
  <sheets>
    <sheet name="42801" sheetId="4" r:id="rId1"/>
  </sheets>
  <definedNames>
    <definedName name="_xlnm._FilterDatabase" localSheetId="0" hidden="1">'42801'!$A$10:$F$289</definedName>
    <definedName name="_xlnm.Print_Titles" localSheetId="0">'42801'!$10:$10</definedName>
    <definedName name="_xlnm.Print_Area" localSheetId="0">'42801'!$A$1:$C$289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85" i="4" l="1"/>
  <c r="C283" i="4"/>
  <c r="C282" i="4" s="1"/>
  <c r="C281" i="4" s="1"/>
  <c r="C279" i="4"/>
  <c r="C278" i="4"/>
  <c r="C274" i="4"/>
  <c r="C273" i="4"/>
  <c r="C271" i="4"/>
  <c r="C270" i="4"/>
  <c r="C267" i="4"/>
  <c r="C266" i="4"/>
  <c r="C264" i="4"/>
  <c r="C262" i="4"/>
  <c r="C258" i="4"/>
  <c r="C256" i="4"/>
  <c r="C254" i="4"/>
  <c r="C252" i="4"/>
  <c r="C250" i="4"/>
  <c r="C248" i="4"/>
  <c r="C246" i="4"/>
  <c r="C241" i="4"/>
  <c r="C240" i="4" s="1"/>
  <c r="C238" i="4"/>
  <c r="C236" i="4"/>
  <c r="C230" i="4"/>
  <c r="C229" i="4"/>
  <c r="C227" i="4"/>
  <c r="C224" i="4"/>
  <c r="C223" i="4" s="1"/>
  <c r="C221" i="4"/>
  <c r="C219" i="4"/>
  <c r="C217" i="4"/>
  <c r="C215" i="4"/>
  <c r="C213" i="4"/>
  <c r="C211" i="4"/>
  <c r="C209" i="4"/>
  <c r="C207" i="4"/>
  <c r="C205" i="4"/>
  <c r="C202" i="4"/>
  <c r="C199" i="4" s="1"/>
  <c r="C200" i="4"/>
  <c r="C192" i="4"/>
  <c r="C191" i="4"/>
  <c r="C188" i="4" s="1"/>
  <c r="C189" i="4"/>
  <c r="C186" i="4"/>
  <c r="C184" i="4"/>
  <c r="C183" i="4" s="1"/>
  <c r="C179" i="4"/>
  <c r="C178" i="4" s="1"/>
  <c r="C176" i="4"/>
  <c r="C175" i="4" s="1"/>
  <c r="C171" i="4"/>
  <c r="C170" i="4"/>
  <c r="C168" i="4"/>
  <c r="C167" i="4"/>
  <c r="C165" i="4"/>
  <c r="C164" i="4"/>
  <c r="C159" i="4"/>
  <c r="C158" i="4"/>
  <c r="C155" i="4"/>
  <c r="C154" i="4"/>
  <c r="C152" i="4"/>
  <c r="C151" i="4"/>
  <c r="C149" i="4"/>
  <c r="C148" i="4"/>
  <c r="C146" i="4"/>
  <c r="C144" i="4"/>
  <c r="C142" i="4"/>
  <c r="C141" i="4"/>
  <c r="C139" i="4"/>
  <c r="C138" i="4"/>
  <c r="C136" i="4"/>
  <c r="C135" i="4"/>
  <c r="C133" i="4"/>
  <c r="C132" i="4"/>
  <c r="C129" i="4"/>
  <c r="C128" i="4"/>
  <c r="C125" i="4"/>
  <c r="C124" i="4"/>
  <c r="C121" i="4"/>
  <c r="C120" i="4"/>
  <c r="C119" i="4" s="1"/>
  <c r="C116" i="4"/>
  <c r="C115" i="4"/>
  <c r="C113" i="4"/>
  <c r="C111" i="4"/>
  <c r="C110" i="4" s="1"/>
  <c r="C108" i="4"/>
  <c r="C106" i="4"/>
  <c r="C105" i="4" s="1"/>
  <c r="C103" i="4"/>
  <c r="C98" i="4"/>
  <c r="C97" i="4" s="1"/>
  <c r="C94" i="4"/>
  <c r="C93" i="4"/>
  <c r="C88" i="4"/>
  <c r="C87" i="4" s="1"/>
  <c r="C86" i="4" s="1"/>
  <c r="C82" i="4"/>
  <c r="C79" i="4" s="1"/>
  <c r="C78" i="4" s="1"/>
  <c r="C76" i="4"/>
  <c r="C73" i="4"/>
  <c r="C72" i="4" s="1"/>
  <c r="C70" i="4"/>
  <c r="C69" i="4" s="1"/>
  <c r="C66" i="4"/>
  <c r="C65" i="4" s="1"/>
  <c r="C63" i="4"/>
  <c r="C61" i="4"/>
  <c r="C58" i="4"/>
  <c r="C55" i="4"/>
  <c r="C53" i="4"/>
  <c r="C50" i="4"/>
  <c r="C48" i="4"/>
  <c r="C47" i="4" s="1"/>
  <c r="C44" i="4" s="1"/>
  <c r="C45" i="4"/>
  <c r="C42" i="4"/>
  <c r="C40" i="4"/>
  <c r="C38" i="4"/>
  <c r="C36" i="4"/>
  <c r="C34" i="4"/>
  <c r="C33" i="4" s="1"/>
  <c r="C32" i="4" s="1"/>
  <c r="C30" i="4"/>
  <c r="C28" i="4"/>
  <c r="C26" i="4"/>
  <c r="C24" i="4"/>
  <c r="C13" i="4"/>
  <c r="C12" i="4" s="1"/>
  <c r="C92" i="4" l="1"/>
  <c r="C23" i="4"/>
  <c r="C22" i="4" s="1"/>
  <c r="C60" i="4"/>
  <c r="C57" i="4" s="1"/>
  <c r="C102" i="4"/>
  <c r="C235" i="4"/>
  <c r="C52" i="4"/>
  <c r="C85" i="4"/>
  <c r="C204" i="4"/>
  <c r="C198" i="4" s="1"/>
  <c r="C197" i="4" s="1"/>
  <c r="C118" i="4"/>
  <c r="C174" i="4"/>
  <c r="C11" i="4" l="1"/>
  <c r="C289" i="4" s="1"/>
</calcChain>
</file>

<file path=xl/sharedStrings.xml><?xml version="1.0" encoding="utf-8"?>
<sst xmlns="http://schemas.openxmlformats.org/spreadsheetml/2006/main" count="567" uniqueCount="500">
  <si>
    <t>НАЛОГОВЫЕ И НЕНАЛОГОВЫЕ ДОХОДЫ</t>
  </si>
  <si>
    <t>000 1 00 00000 00 0000 000</t>
  </si>
  <si>
    <t>НАЛОГИ НА ПРИБЫЛЬ, ДОХОДЫ</t>
  </si>
  <si>
    <t>000 1 01 00000 00 0000 000</t>
  </si>
  <si>
    <t>Налог на доходы физических лиц</t>
  </si>
  <si>
    <t>000 1 01 02000 01 0000 110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</si>
  <si>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</si>
  <si>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</si>
  <si>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</si>
  <si>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</si>
  <si>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</si>
  <si>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</si>
  <si>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</si>
  <si>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</si>
  <si>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</si>
  <si>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</si>
  <si>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</si>
  <si>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</si>
  <si>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</si>
  <si>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НАЛОГИ НА СОВОКУПНЫЙ ДОХОД</t>
  </si>
  <si>
    <t>000 1 05 00000 00 0000 000</t>
  </si>
  <si>
    <t>Единый налог на вмененный доход для отдельных видов деятельности</t>
  </si>
  <si>
    <t>000 1 05 02000 02 0000 110</t>
  </si>
  <si>
    <t>Единый сельскохозяйственный налог</t>
  </si>
  <si>
    <t>000 1 05 03000 01 0000 110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</si>
  <si>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</si>
  <si>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</si>
  <si>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городских округов</t>
  </si>
  <si>
    <t>НАЛОГИ НА ИМУЩЕСТВО</t>
  </si>
  <si>
    <t>000 1 06 00000 00 0000 000</t>
  </si>
  <si>
    <t>Налог на имущество физических лиц</t>
  </si>
  <si>
    <t>000 1 06 01000 00 0000 110</t>
  </si>
  <si>
    <t>Земельный налог</t>
  </si>
  <si>
    <t>000 1 06 06000 00 0000 110</t>
  </si>
  <si>
    <t>Земельный налог с организаций</t>
  </si>
  <si>
    <t>000 1 06 06030 00 0000 110</t>
  </si>
  <si>
    <t>Земельный налог с организаций, обладающих земельным участком, расположенным в границах городских округов</t>
  </si>
  <si>
    <t>Земельный налог с физических лиц</t>
  </si>
  <si>
    <t>000 1 06 06040 00 0000 110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</si>
  <si>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</si>
  <si>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</si>
  <si>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</si>
  <si>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</si>
  <si>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</si>
  <si>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за государственную регистрацию, а также за совершение прочих юридически значимых действий</t>
  </si>
  <si>
    <t>000 1 08 07000 01 0000 110</t>
  </si>
  <si>
    <t>Государственная пошлина за выдачу разрешения на установку рекламной конструкции</t>
  </si>
  <si>
    <t>ДОХОДЫ ОТ ИСПОЛЬЗОВАНИЯ ИМУЩЕСТВА, НАХОДЯЩЕГОСЯ В ГОСУДАРСТВЕННОЙ И МУНИЦИПАЛЬНОЙ СОБСТВЕННОСТИ</t>
  </si>
  <si>
    <t>000 1 11 00000 00 0000 000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</si>
  <si>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</si>
  <si>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</si>
  <si>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</si>
  <si>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</si>
  <si>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</si>
  <si>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</si>
  <si>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</si>
  <si>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</si>
  <si>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</si>
  <si>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</si>
  <si>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</si>
  <si>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</si>
  <si>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</si>
  <si>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</si>
  <si>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</si>
  <si>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</si>
  <si>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</si>
  <si>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</si>
  <si>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</si>
  <si>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</si>
  <si>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</si>
  <si>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</si>
  <si>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</si>
  <si>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</si>
  <si>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</si>
  <si>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</si>
  <si>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000 1 12 01040 01 0000 120</t>
  </si>
  <si>
    <t>ДОХОДЫ ОТ ОКАЗАНИЯ ПЛАТНЫХ УСЛУГ И КОМПЕНСАЦИИ ЗАТРАТ ГОСУДАРСТВА</t>
  </si>
  <si>
    <t>000 1 13 00000 00 0000 000</t>
  </si>
  <si>
    <t>Доходы от оказания платных услуг (работ)</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</si>
  <si>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</si>
  <si>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</si>
  <si>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</si>
  <si>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городских округов</t>
  </si>
  <si>
    <t>000 1 13 01994 04 0000 130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</si>
  <si>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</si>
  <si>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</si>
  <si>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</si>
  <si>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</si>
  <si>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Прочие доходы от компенсации затрат государства</t>
  </si>
  <si>
    <t>000 1 13 02990 00 0000 130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</si>
  <si>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</si>
  <si>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</si>
  <si>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</si>
  <si>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</si>
  <si>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</si>
  <si>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000 1 14 02040 04 0000 410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</si>
  <si>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</si>
  <si>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</si>
  <si>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000 1 14 02040 04 0000 440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</si>
  <si>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</si>
  <si>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продажи земельных участков, находящихся в государственной и муниципальной собственности</t>
  </si>
  <si>
    <t>000 1 14 06000 00 0000 430</t>
  </si>
  <si>
    <t>000 1 14 06010 00 0000 430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</si>
  <si>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</si>
  <si>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000 1 14 06300 00 0000 430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</si>
  <si>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</si>
  <si>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000 1 14 06310 00 0000 430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</si>
  <si>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</si>
  <si>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</si>
  <si>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</si>
  <si>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</si>
  <si>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</si>
  <si>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000 1 16 01050 01 0000 140</t>
  </si>
  <si>
    <t>000 1 16 01053 01 0000 140</t>
  </si>
  <si>
    <t>000 1 16 01060 01 0000 140</t>
  </si>
  <si>
    <t>000 1 16 01063 01 0000 140</t>
  </si>
  <si>
    <t>000 1 16 01070 01 0000 140</t>
  </si>
  <si>
    <t>000 1 16 01073 01 0000 140</t>
  </si>
  <si>
    <t>000 1 16 01080 01 0000 140</t>
  </si>
  <si>
    <t>000 1 16 01083 01 0000 140</t>
  </si>
  <si>
    <t>000 1 16 01140 01 0000 140</t>
  </si>
  <si>
    <t>000 1 16 01150 01 0000 140</t>
  </si>
  <si>
    <t>000 1 16 01153 01 0000 140</t>
  </si>
  <si>
    <t>000 1 16 01154 01 0000 140</t>
  </si>
  <si>
    <t>000 1 16 01170 01 0000 140</t>
  </si>
  <si>
    <t>000 1 16 01190 01 0000 140</t>
  </si>
  <si>
    <t>000 1 16 01193 01 0000 140</t>
  </si>
  <si>
    <t>000 1 16 01200 01 0000 140</t>
  </si>
  <si>
    <t>000 1 16 01203 01 0000 140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</si>
  <si>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</si>
  <si>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</si>
  <si>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</si>
  <si>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</si>
  <si>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</si>
  <si>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</si>
  <si>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</si>
  <si>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000 1 16 07090 00 0000 140</t>
  </si>
  <si>
    <t>Платежи в целях возмещения причиненного ущерба (убытков)</t>
  </si>
  <si>
    <t>000 1 16 10000 00 0000 140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</si>
  <si>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</si>
  <si>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000 1 16 10030 04 0000 140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</si>
  <si>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</si>
  <si>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000 1 16 10032 04 0000 140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</si>
  <si>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</si>
  <si>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</si>
  <si>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</si>
  <si>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</si>
  <si>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Платежи, уплачиваемые в целях возмещения вреда</t>
  </si>
  <si>
    <t>000 1 16 11000 01 0000 140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</si>
  <si>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</si>
  <si>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</si>
  <si>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</si>
  <si>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</si>
  <si>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городских округов</t>
  </si>
  <si>
    <t>Прочие неналоговые доходы</t>
  </si>
  <si>
    <t>000 1 17 05000 00 0000 180</t>
  </si>
  <si>
    <t>Прочие неналоговые доходы бюджетов городских округов</t>
  </si>
  <si>
    <t>000 1 17 05040 04 0000 180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</si>
  <si>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</si>
  <si>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</si>
  <si>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</si>
  <si>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</si>
  <si>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</si>
  <si>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</si>
  <si>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бюджетам на поддержку мер по обеспечению сбалансированности бюджетов</t>
  </si>
  <si>
    <t>000 2 02 15002 00 0000 150</t>
  </si>
  <si>
    <t>Дотации бюджетам городских округов на поддержку мер по обеспечению сбалансированности бюджетов</t>
  </si>
  <si>
    <t>Субсидии бюджетам бюджетной системы Российской Федерации (межбюджетные субсидии)</t>
  </si>
  <si>
    <t>000 2 02 20000 00 0000 150</t>
  </si>
  <si>
    <t>000 2 02 20077 00 0000 150</t>
  </si>
  <si>
    <t>Субсидии бюджетам городских округов на софинансирование капитальных вложений в объекты муниципальной собственности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</si>
  <si>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</si>
  <si>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</si>
  <si>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</si>
  <si>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реализацию мероприятий по обеспечению жильем молодых семей</t>
  </si>
  <si>
    <t>000 2 02 25497 00 0000 150</t>
  </si>
  <si>
    <t>Субсидии бюджетам городских округов на реализацию мероприятий по обеспечению жильем молодых семей</t>
  </si>
  <si>
    <t>Субсидии бюджетам на поддержку отрасли культуры</t>
  </si>
  <si>
    <t>000 2 02 25519 00 0000 150</t>
  </si>
  <si>
    <t>Субсидии бюджетам городских округов на поддержку отрасли культуры</t>
  </si>
  <si>
    <t>Субсидии бюджетам на реализацию программ формирования современной городской среды</t>
  </si>
  <si>
    <t>000 2 02 25555 00 0000 150</t>
  </si>
  <si>
    <t>Субсидии бюджетам городских округов на реализацию программ формирования современной городской среды</t>
  </si>
  <si>
    <t>Прочие субсидии</t>
  </si>
  <si>
    <t>000 2 02 29999 00 0000 150</t>
  </si>
  <si>
    <t>Прочие субсидии бюджетам городских округов</t>
  </si>
  <si>
    <t>000 2 02 29999 04 0000 150</t>
  </si>
  <si>
    <t>Субвенции бюджетам бюджетной системы Российской Федерации</t>
  </si>
  <si>
    <t>000 2 02 30000 00 0000 150</t>
  </si>
  <si>
    <t>Субвенции бюджетам муниципальных образований на ежемесячное денежное вознаграждение за классное руководство</t>
  </si>
  <si>
    <t>000 2 02 30021 00 0000 150</t>
  </si>
  <si>
    <t>Субвенции бюджетам городских округов на ежемесячное денежное вознаграждение за классное руководство</t>
  </si>
  <si>
    <t>Субвенции бюджетам муниципальных образований на предоставление гражданам субсидий на оплату жилого помещения и коммунальных услуг</t>
  </si>
  <si>
    <t>000 2 02 30022 00 0000 150</t>
  </si>
  <si>
    <t>Субвенции бюджетам городских округов на предоставление гражданам субсидий на оплату жилого помещения и коммунальных услуг</t>
  </si>
  <si>
    <t>Субвенции местным бюджетам на выполнение передаваемых полномочий субъектов Российской Федерации</t>
  </si>
  <si>
    <t>000 2 02 30024 00 0000 150</t>
  </si>
  <si>
    <t>Субвенции бюджетам городских округов на выполнение передаваемых полномочий субъектов Российской Федерации</t>
  </si>
  <si>
    <t>000 2 02 30024 04 0000 150</t>
  </si>
  <si>
    <t>000 2 02 30027 00 0000 150</t>
  </si>
  <si>
    <t>000 2 02 30029 00 0000 150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</si>
  <si>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</si>
  <si>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000 2 02 35082 00 0000 150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</si>
  <si>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</si>
  <si>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000 2 02 35176 00 0000 150</t>
  </si>
  <si>
    <t>Субвенции бюджетам на оплату жилищно-коммунальных услуг отдельным категориям граждан</t>
  </si>
  <si>
    <t>000 2 02 35250 00 0000 150</t>
  </si>
  <si>
    <t>Субвенции бюджетам городских округов на оплату жилищно-коммунальных услуг отдельным категориям граждан</t>
  </si>
  <si>
    <t>000 2 02 35303 00 0000 150</t>
  </si>
  <si>
    <t>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t>
  </si>
  <si>
    <t>000 2 02 35462 00 0000 150</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</si>
  <si>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</si>
  <si>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Субвенции бюджетам на государственную регистрацию актов гражданского состояния</t>
  </si>
  <si>
    <t>000 2 02 35930 00 0000 150</t>
  </si>
  <si>
    <t>Субвенции бюджетам городских округов на государственную регистрацию актов гражданского состояния</t>
  </si>
  <si>
    <t>Прочие субвенции</t>
  </si>
  <si>
    <t>000 2 02 39999 00 0000 150</t>
  </si>
  <si>
    <t>Прочие субвенции бюджетам городских округов</t>
  </si>
  <si>
    <t>000 2 02 39999 04 0000 150</t>
  </si>
  <si>
    <t>Иные межбюджетные трансферты</t>
  </si>
  <si>
    <t>000 2 02 40000 00 0000 150</t>
  </si>
  <si>
    <t>000 2 02 45393 00 0000 150</t>
  </si>
  <si>
    <t>Прочие межбюджетные трансферты, передаваемые бюджетам</t>
  </si>
  <si>
    <t>000 2 02 49999 00 0000 150</t>
  </si>
  <si>
    <t>Прочие межбюджетные трансферты, передаваемые бюджетам городских округов</t>
  </si>
  <si>
    <t>ПРОЧИЕ БЕЗВОЗМЕЗДНЫЕ ПОСТУПЛЕНИЯ</t>
  </si>
  <si>
    <t>000 2 07 00000 00 0000 000</t>
  </si>
  <si>
    <t>Прочие безвозмездные поступления в бюджеты городских округов</t>
  </si>
  <si>
    <t>000 2 07 04000 04 0000 150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</si>
  <si>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</si>
  <si>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</si>
  <si>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</si>
  <si>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000 2 19 00000 04 0000 150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</si>
  <si>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</si>
  <si>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000 2 19 60010 04 0000 150</t>
  </si>
  <si>
    <t>Сумма</t>
  </si>
  <si>
    <t>182 1 01 02080 01 0000 110</t>
  </si>
  <si>
    <t>182 1 01 02040 01 0000 110</t>
  </si>
  <si>
    <t>182 1 01 02030 01 0000 110</t>
  </si>
  <si>
    <t>182 1 01 02020 01 0000 110</t>
  </si>
  <si>
    <t>182 1 01 02010 01 0000 110</t>
  </si>
  <si>
    <t>182 1 05 02010 02 0000 110</t>
  </si>
  <si>
    <t>182 1 05 03010 01 0000 110</t>
  </si>
  <si>
    <t>182 1 05 04010 02 0000 110</t>
  </si>
  <si>
    <t>182 1 06 01020 04 0000 110</t>
  </si>
  <si>
    <t>182 1 06 06032 04 0000 110</t>
  </si>
  <si>
    <t>182 1 06 06042 04 0000 110</t>
  </si>
  <si>
    <t>182 1 08 03010 01 0000 110</t>
  </si>
  <si>
    <t>861 1 08 07150 01 0000 110</t>
  </si>
  <si>
    <t>860 1 11 01040 04 0000 120</t>
  </si>
  <si>
    <t>860 1 11 05012 04 0000 120</t>
  </si>
  <si>
    <t>860 1 11 05024 04 0000 120</t>
  </si>
  <si>
    <t>860 1 11 05034 04 0000 120</t>
  </si>
  <si>
    <t>850 1 11 09044 04 0000 120</t>
  </si>
  <si>
    <t>048 1 12 01030 01 0000 120</t>
  </si>
  <si>
    <t>048 1 12 01010 01 0000 120</t>
  </si>
  <si>
    <t>850 1 13 01994 04 0000 130</t>
  </si>
  <si>
    <t>872 1 13 01994 04 0000 130</t>
  </si>
  <si>
    <t>850 1 13 02064 04 0000 130</t>
  </si>
  <si>
    <t>850 1 13 02994 04 0000 130</t>
  </si>
  <si>
    <t>860 1 14 02042 04 0000 410</t>
  </si>
  <si>
    <t>850 1 14 02042 04 0000 440</t>
  </si>
  <si>
    <t>860 1 14 06312 04 0000 430</t>
  </si>
  <si>
    <t>860 1 14 06012 04 0000 430</t>
  </si>
  <si>
    <t>850 1 17 05040 04 0000 180</t>
  </si>
  <si>
    <t>860 1 17 05040 04 0000 180</t>
  </si>
  <si>
    <t>872 1 17 05040 04 0000 180</t>
  </si>
  <si>
    <t>873 1 17 05040 04 0000 180</t>
  </si>
  <si>
    <t>823 1 16 01053 01 0000 140</t>
  </si>
  <si>
    <t>823 1 16 01063 01 0000 140</t>
  </si>
  <si>
    <t>823 1 16 01073 01 0000 140</t>
  </si>
  <si>
    <t>823 1 16 01083 01 0000 140</t>
  </si>
  <si>
    <t>823 1 16 01143 01 0000 140</t>
  </si>
  <si>
    <t>823 1 16 01153 01 0000 140</t>
  </si>
  <si>
    <t>854 1 16 01154 01 0000 140</t>
  </si>
  <si>
    <t>823 1 16 01173 01 0000 140</t>
  </si>
  <si>
    <t>823 1 16 01193 01 0000 140</t>
  </si>
  <si>
    <t>823 1 16 01203 01 0000 140</t>
  </si>
  <si>
    <t>852 1 16 01203 01 0000 140</t>
  </si>
  <si>
    <t>853 1 16 02020 02 0000 140</t>
  </si>
  <si>
    <t>850 1 16 07090 04 0000 140</t>
  </si>
  <si>
    <t>860 1 16 07090 04 0000 140</t>
  </si>
  <si>
    <t>182 1 16 10123 01 0000 140</t>
  </si>
  <si>
    <t>188 1 16 10123 01 0000 140</t>
  </si>
  <si>
    <t>861 2 02 15002 04 0000 150</t>
  </si>
  <si>
    <t>850 2 02 20077 04 0000 150</t>
  </si>
  <si>
    <t>871 2 02 25304 04 0000 150</t>
  </si>
  <si>
    <t>873 2 02 25497 04 0000 150</t>
  </si>
  <si>
    <t>872 2 02 25519 04 0000 150</t>
  </si>
  <si>
    <t>850 2 02 25555 04 0000 150</t>
  </si>
  <si>
    <t>850 2 02 29999 04 0000 150</t>
  </si>
  <si>
    <t>871 2 02 29999 04 0000 150</t>
  </si>
  <si>
    <t>873 2 02 29999 04 0000 150</t>
  </si>
  <si>
    <t>871 2 02 30021 04 0000 150</t>
  </si>
  <si>
    <t>873 2 02 30022 04 0000 150</t>
  </si>
  <si>
    <t>850 2 02 30024 04 0000 150</t>
  </si>
  <si>
    <t>871 2 02 30024 04 0000 150</t>
  </si>
  <si>
    <t>872 2 02 30024 04 0000 150</t>
  </si>
  <si>
    <t>873 2 02 30024 04 0000 150</t>
  </si>
  <si>
    <t>873 2 02 30027 04 0000 150</t>
  </si>
  <si>
    <t>871 2 02 30029 04 0000 150</t>
  </si>
  <si>
    <t>850 2 02 35082 04 0000 150</t>
  </si>
  <si>
    <t>873 2 02 35176 04 0000 150</t>
  </si>
  <si>
    <t>873 2 02 35250 04 0000 150</t>
  </si>
  <si>
    <t>871 2 02 35303 04 0000 150</t>
  </si>
  <si>
    <t>873 2 02 35462 04 0000 150</t>
  </si>
  <si>
    <t>850 2 02 35930 04 0000 150</t>
  </si>
  <si>
    <t>871 2 02 39999 04 0000 150</t>
  </si>
  <si>
    <t>873 2 02 39999 04 0000 150</t>
  </si>
  <si>
    <t>850 2 02 45393 04 0000 150</t>
  </si>
  <si>
    <t>850 2 02 49999 04 0000 150</t>
  </si>
  <si>
    <t>850 2 07 04050 04 0000 150</t>
  </si>
  <si>
    <t>871 2 19 60010 04 0000 150</t>
  </si>
  <si>
    <t>873 2 19 60010 04 0000 150</t>
  </si>
  <si>
    <t>Всего доходов</t>
  </si>
  <si>
    <t xml:space="preserve">                        Приложение 1</t>
  </si>
  <si>
    <t xml:space="preserve">                        к решению Совета депутатов</t>
  </si>
  <si>
    <t xml:space="preserve">                        Старооскольского городского округа</t>
  </si>
  <si>
    <t>Распределение доходов бюджета Старооскольского городского округа</t>
  </si>
  <si>
    <t>тыс.рублей</t>
  </si>
  <si>
    <t>Доходы от продажи земельных участков, государственная собственность на которые не разграничена</t>
  </si>
  <si>
    <t>Код бюджетной классификации</t>
  </si>
  <si>
    <t>Наименование кода бюджетной классификации</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</si>
  <si>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</si>
  <si>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</si>
  <si>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</si>
  <si>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</si>
  <si>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</si>
  <si>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</si>
  <si>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</si>
  <si>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</si>
  <si>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</si>
  <si>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</si>
  <si>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</si>
  <si>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</si>
  <si>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</si>
  <si>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</si>
  <si>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</si>
  <si>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</si>
  <si>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</si>
  <si>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Земельный налог с физических лиц, обладающих земельным участком, расположенным в границах городских округов</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</si>
  <si>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</si>
  <si>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</si>
  <si>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000 1 14 06020 00 0000 430</t>
  </si>
  <si>
    <t>860 1 14 06024 04 0000 430</t>
  </si>
  <si>
    <t>854 1 16 01157 01 0000 140</t>
  </si>
  <si>
    <t>000 1 16 01157 01 0000 140</t>
  </si>
  <si>
    <t>000 1 16 01160 01 0000 140</t>
  </si>
  <si>
    <t>000 2 02 25179 00 0000 150</t>
  </si>
  <si>
    <t>Субсидии бюджетам городских округов на проведение комплексных кадастровых работ</t>
  </si>
  <si>
    <t>000 2 02 25511 00 0000 150</t>
  </si>
  <si>
    <t>000 2 02 35163 00 0000 150</t>
  </si>
  <si>
    <t>873 2 02 35163 04 0000 150</t>
  </si>
  <si>
    <t>Субвенции бюджетам городских округов на создание системы долговременного ухода за гражданами пожилого возраста и инвалидами</t>
  </si>
  <si>
    <t>Субвенции бюджетам на создание системы долговременного ухода за гражданами пожилого возраста и инвалидами</t>
  </si>
  <si>
    <t>871 2 02 49999 04 0000 150</t>
  </si>
  <si>
    <t>873 2 02 49999 04 0000 150</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</si>
  <si>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</si>
  <si>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</si>
  <si>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</si>
  <si>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Плата за размещение отходов производства</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</si>
  <si>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</si>
  <si>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</si>
  <si>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</si>
  <si>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</si>
  <si>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</si>
  <si>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000 1 05 01000 00 0000 110</t>
  </si>
  <si>
    <t>048 1 12 01041 01 0000 120</t>
  </si>
  <si>
    <t>860 1 11 09044 04 0000 120</t>
  </si>
  <si>
    <t>871 1 13 02994 04 0000 130</t>
  </si>
  <si>
    <t>873 1 13 02994 04 0000 130</t>
  </si>
  <si>
    <t>817 1 16 01053 01 0000 140</t>
  </si>
  <si>
    <t>817 1 16 01063 01 0000 140</t>
  </si>
  <si>
    <t>817 1 16 01073 01 0000 140</t>
  </si>
  <si>
    <t>823 1 16 01163 01 0000 140</t>
  </si>
  <si>
    <t>852 1 16 01193 01 0000 140</t>
  </si>
  <si>
    <t>817 1 16 01203 01 0000 140</t>
  </si>
  <si>
    <t>850 1 16 10032 04 0000 140</t>
  </si>
  <si>
    <t>871 2 02 25179 04 0000 150</t>
  </si>
  <si>
    <t>860 2 02 25511 04 0000 150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</si>
  <si>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</si>
  <si>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</si>
  <si>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182 1 03 02231 01 0000 110</t>
  </si>
  <si>
    <t>182 1 03 02241 01 0000 110</t>
  </si>
  <si>
    <t>182 1 03 02251 01 0000 110</t>
  </si>
  <si>
    <t>182 1 03 02261 01 0000 110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</si>
  <si>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</si>
  <si>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000 1 11 07000 00 0000 120</t>
  </si>
  <si>
    <t>Платежи от государственных и муниципальных унитарных предприятий</t>
  </si>
  <si>
    <t>000 1 11 07010 00 0000 120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</si>
  <si>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</si>
  <si>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860 1 11 07014 04 0000 120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</si>
  <si>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</si>
  <si>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000 1 11 09080 00 0000 120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</si>
  <si>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</si>
  <si>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860 1 11 09080 04 0000 120</t>
  </si>
  <si>
    <t>872 1 13 02064 04 0000 130</t>
  </si>
  <si>
    <t>Доходы от продажи квартир</t>
  </si>
  <si>
    <t>Доходы от продажи квартир, находящихся в собственности городских округов</t>
  </si>
  <si>
    <t>860 1 14 01040 04 0000 410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</si>
  <si>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</si>
  <si>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000 1 16 11050 01 0000 140</t>
  </si>
  <si>
    <t>853 1 16 11050 01 0000 140</t>
  </si>
  <si>
    <t>Субсидии бюджетам городских округов на приведение в нормативное состояние автомобильных дорог и искусственных дорожных сооружений</t>
  </si>
  <si>
    <t>Субсидии бюджетам на приведение в нормативное состояние автомобильных дорог и искусственных дорожных сооружений</t>
  </si>
  <si>
    <t>000 2 02 25394 00 0000 150</t>
  </si>
  <si>
    <t>850 2 02 25394 04 0000 150</t>
  </si>
  <si>
    <t>850 2 02 25519 04 0000 150</t>
  </si>
  <si>
    <t>873 2 02 35135 04 0000 150</t>
  </si>
  <si>
    <t>850 2 19 60010 04 0000 150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</si>
  <si>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</si>
  <si>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</si>
  <si>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</si>
  <si>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</si>
  <si>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на финансовое обеспечение дорожной деятельности</t>
  </si>
  <si>
    <t>Межбюджетные трансферты, передаваемые бюджетам городских округов на финансовое обеспечение дорожной деятельности</t>
  </si>
  <si>
    <t>по кодам классификации доходов бюджета за 2024 год</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</si>
  <si>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</si>
  <si>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</si>
  <si>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</si>
  <si>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182 1 01 02050 01 0000 110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</si>
  <si>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</si>
  <si>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</si>
  <si>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182 1 01 02130 01 0000 110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</si>
  <si>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</si>
  <si>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182 1 01 02140 01 0000 110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</si>
  <si>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</si>
  <si>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000 1 05 01010 01 0000 110</t>
  </si>
  <si>
    <t>182 1 05 01011 01 0000 110</t>
  </si>
  <si>
    <t>000 1 05 01020 01 0000 110</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</si>
  <si>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</si>
  <si>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</si>
  <si>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Налог на имущество физических лиц, взимаемый по ставкам, применяемым к объектам налогообложения, расположенным в границах городских округов</t>
  </si>
  <si>
    <t>000 1 11 05034 04 0000 120</t>
  </si>
  <si>
    <t>850 1 11 05034 04 0000 120</t>
  </si>
  <si>
    <t>048 1 12 01042 01 0000 120</t>
  </si>
  <si>
    <t>Плата за размещение твердых коммунальных отходов</t>
  </si>
  <si>
    <t>860 1 13 01994 04 0000 130</t>
  </si>
  <si>
    <t>000 1 13 02064 04 0000 130</t>
  </si>
  <si>
    <t>Доходы, поступающие в порядке возмещения расходов, понесенных в связи с эксплуатацией имущества городских округов</t>
  </si>
  <si>
    <t>000 1 13 02994 04 0000 130</t>
  </si>
  <si>
    <t>Прочие доходы от компенсации затрат бюджетов городских округов</t>
  </si>
  <si>
    <t>000 1 14 01000 00 0000 410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</si>
  <si>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</si>
  <si>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</si>
  <si>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</si>
  <si>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</si>
  <si>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</si>
  <si>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</si>
  <si>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</si>
  <si>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823 1 16 01133 01 0000 140</t>
  </si>
  <si>
    <t>000 1 16 01143 01 0000 140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</si>
  <si>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</si>
  <si>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</si>
  <si>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</si>
  <si>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000 1 16 01163 01 0000 140</t>
  </si>
  <si>
    <t>000 1 16 01173 01 0000 140</t>
  </si>
  <si>
    <t>853 1 16 01203 01 0000 140</t>
  </si>
  <si>
    <t>000 1 16 01330 00 0000 140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</si>
  <si>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</si>
  <si>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000 1 16 01333 01 0000 140</t>
  </si>
  <si>
    <t>823 1 16 01333 01 0000 140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</si>
  <si>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</si>
  <si>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853 1 16 10123 01 0000 140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</si>
  <si>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</si>
  <si>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000 1 16 11130 01 0000 140</t>
  </si>
  <si>
    <t>Платежи по искам о возмещении вреда, причиненного почвам, а также платежи, уплачиваемые при добровольном возмещении вреда, причиненного почвам, подлежащие зачислению в бюджет муниципального образования (за исключением вреда, причиненного на особо охраняемых природных территориях)</t>
  </si>
  <si>
    <t>048 1 16 11130 01 0000 140</t>
  </si>
  <si>
    <t>860 1 17 01040 04 0000 180</t>
  </si>
  <si>
    <t>000 2 02 19999 00 0000 150</t>
  </si>
  <si>
    <t>Прочие дотации</t>
  </si>
  <si>
    <t>850 2 02 19999 04 0000 150</t>
  </si>
  <si>
    <t>Прочие дотации бюджетам городских округов</t>
  </si>
  <si>
    <t>Субсидии бюджетам на софинансирование капитальных вложений в объекты муниципальной собственности</t>
  </si>
  <si>
    <t>000 2 02 20216 00 0000 150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</si>
  <si>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</si>
  <si>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850 2 02 20216 04 0000 150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</si>
  <si>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</si>
  <si>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000 2 02 25299 00 0000 150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</si>
  <si>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</si>
  <si>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850 2 02 25299 04 0000 150</t>
  </si>
  <si>
    <t>Субсидии бюджетам городских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</si>
  <si>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на проведение комплексных кадастровых работ</t>
  </si>
  <si>
    <t>000 2 02 25517 00 0000 150</t>
  </si>
  <si>
    <t>Субсидии бюджетам на поддержку творческой деятельности и техническое оснащение детских и кукольных театров</t>
  </si>
  <si>
    <t>872 2 02 25517 04 0000 150</t>
  </si>
  <si>
    <t>Субсидии бюджетам городских округов на поддержку творческой деятельности и техническое оснащение детских и кукольных театров</t>
  </si>
  <si>
    <t>000 2 02 25519 04 0000 150</t>
  </si>
  <si>
    <t>860 2 02 29999 04 0000 150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</si>
  <si>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</si>
  <si>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</si>
  <si>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</si>
  <si>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000 2 02 35135 00 0000 150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</si>
  <si>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</si>
  <si>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</si>
  <si>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000 2 02 49999 04 0000 150</t>
  </si>
  <si>
    <t>000 2 19 25304 04 0000 150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</si>
  <si>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</si>
  <si>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871 2 19 25304 04 0000 150</t>
  </si>
  <si>
    <t xml:space="preserve">                          от 30 мая 2025 г. № 381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</si>
</sst>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 x14ac:knownFonts="1">
    <font>
      <sz val="11"/>
      <color theme="1"/>
      <name val="Calibri"/>
      <family val="2"/>
      <scheme val="minor"/>
    </font>
    <font>
      <sz val="12"/>
      <color theme="1"/>
      <name val="Times New Roman"/>
      <family val="1"/>
      <charset val="204"/>
    </font>
    <font>
      <b/>
      <sz val="12"/>
      <color theme="1"/>
      <name val="Times New Roman"/>
      <family val="1"/>
      <charset val="204"/>
    </font>
    <font>
      <b/>
      <sz val="13"/>
      <name val="Times New Roman"/>
      <family val="1"/>
      <charset val="204"/>
    </font>
    <font>
      <sz val="10"/>
      <name val="Arial Cyr"/>
      <family val="2"/>
      <charset val="204"/>
    </font>
    <font>
      <sz val="13"/>
      <name val="Times New Roman"/>
      <family val="1"/>
      <charset val="204"/>
    </font>
    <font>
      <b/>
      <sz val="12"/>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4" fillId="0" borderId="0"/>
  </cellStyleXfs>
  <cellXfs count="27">
    <xf numFmtId="0" fontId="0" fillId="0" borderId="0" xfId="0"/>
    <xf numFmtId="0" fontId="1" fillId="2" borderId="0" xfId="0" applyFont="1" applyFill="1" applyAlignment="1">
      <alignment vertical="center" wrapText="1"/>
    </xf>
    <xf numFmtId="165" fontId="1" fillId="2" borderId="0" xfId="0" applyNumberFormat="1" applyFont="1" applyFill="1" applyAlignment="1">
      <alignment vertical="center" wrapText="1"/>
    </xf>
    <xf numFmtId="164" fontId="1" fillId="2" borderId="0" xfId="0" applyNumberFormat="1" applyFont="1" applyFill="1" applyAlignment="1">
      <alignment horizontal="center" vertical="center" wrapText="1"/>
    </xf>
    <xf numFmtId="0" fontId="2" fillId="2" borderId="0" xfId="0" applyFont="1" applyFill="1" applyAlignment="1">
      <alignment vertical="center" wrapText="1"/>
    </xf>
    <xf numFmtId="164" fontId="1" fillId="2" borderId="0" xfId="0" applyNumberFormat="1" applyFont="1" applyFill="1" applyAlignment="1">
      <alignment vertical="center" wrapText="1"/>
    </xf>
    <xf numFmtId="4" fontId="1" fillId="2" borderId="0" xfId="0" applyNumberFormat="1" applyFont="1" applyFill="1" applyAlignment="1">
      <alignment vertical="center" wrapText="1"/>
    </xf>
    <xf numFmtId="164" fontId="2" fillId="2" borderId="0" xfId="0" applyNumberFormat="1" applyFont="1" applyFill="1" applyAlignment="1">
      <alignment vertical="center" wrapText="1"/>
    </xf>
    <xf numFmtId="0" fontId="3" fillId="2" borderId="0" xfId="1" applyFont="1" applyFill="1" applyAlignment="1">
      <alignment horizontal="center" vertical="center" wrapText="1"/>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0" fontId="2" fillId="2" borderId="4" xfId="0" applyFont="1" applyFill="1" applyBorder="1" applyAlignment="1">
      <alignment horizontal="center" vertical="center" wrapText="1"/>
    </xf>
    <xf numFmtId="164" fontId="2" fillId="2" borderId="2"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164" fontId="1" fillId="2" borderId="5"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1" fillId="2" borderId="3" xfId="0" applyNumberFormat="1" applyFont="1" applyFill="1" applyBorder="1" applyAlignment="1">
      <alignment horizontal="center" vertical="center"/>
    </xf>
    <xf numFmtId="0" fontId="1" fillId="2" borderId="4" xfId="0" applyFont="1" applyFill="1" applyBorder="1" applyAlignment="1">
      <alignment horizontal="center" vertical="center" wrapText="1"/>
    </xf>
    <xf numFmtId="164" fontId="1" fillId="2" borderId="2"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0" xfId="1" applyFont="1" applyFill="1" applyAlignment="1">
      <alignment horizontal="center" vertical="center"/>
    </xf>
    <xf numFmtId="0" fontId="3" fillId="2" borderId="0" xfId="1" applyFont="1" applyFill="1" applyAlignment="1">
      <alignment horizontal="center" vertical="center" wrapText="1"/>
    </xf>
    <xf numFmtId="0" fontId="5" fillId="2" borderId="0" xfId="1" applyFont="1" applyFill="1" applyAlignment="1">
      <alignment horizontal="left" vertical="center"/>
    </xf>
  </cellXfs>
  <cellStyles count="2">
    <cellStyle name="Excel Built-in Normal" xfId="1" xr:uid="{00000000-0005-0000-0000-000000000000}"/>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89"/>
  <sheetViews>
    <sheetView tabSelected="1" view="pageBreakPreview" topLeftCell="A4" zoomScaleNormal="80" zoomScaleSheetLayoutView="100" workbookViewId="0">
      <selection activeCell="B9" sqref="B9"/>
    </sheetView>
  </sheetViews>
  <sheetFormatPr defaultRowHeight="15.75" x14ac:dyDescent="0.25"/>
  <cols>
    <col min="1" max="1" width="23.5703125" style="1" customWidth="1"/>
    <col min="2" max="2" width="43.42578125" style="1" customWidth="1"/>
    <col min="3" max="3" width="14.28515625" style="3" customWidth="1"/>
    <col min="4" max="4" width="63.28515625" style="1" customWidth="1"/>
    <col min="5" max="5" width="9.140625" style="1"/>
    <col min="6" max="6" width="21.85546875" style="1" customWidth="1"/>
    <col min="7" max="16384" width="9.140625" style="1"/>
  </cols>
  <sheetData>
    <row r="1" spans="1:3" ht="16.5" x14ac:dyDescent="0.25">
      <c r="B1" s="26" t="s">
        <v>315</v>
      </c>
      <c r="C1" s="26"/>
    </row>
    <row r="2" spans="1:3" ht="16.5" x14ac:dyDescent="0.25">
      <c r="B2" s="26" t="s">
        <v>316</v>
      </c>
      <c r="C2" s="26"/>
    </row>
    <row r="3" spans="1:3" ht="16.5" x14ac:dyDescent="0.25">
      <c r="B3" s="26" t="s">
        <v>317</v>
      </c>
      <c r="C3" s="26"/>
    </row>
    <row r="4" spans="1:3" ht="17.25" customHeight="1" x14ac:dyDescent="0.25">
      <c r="B4" s="1" t="s">
        <v>499</v>
      </c>
    </row>
    <row r="5" spans="1:3" ht="23.25" customHeight="1" x14ac:dyDescent="0.25">
      <c r="A5" s="24" t="s">
        <v>318</v>
      </c>
      <c r="B5" s="24"/>
      <c r="C5" s="24"/>
    </row>
    <row r="6" spans="1:3" ht="16.5" customHeight="1" x14ac:dyDescent="0.25">
      <c r="A6" s="25" t="s">
        <v>416</v>
      </c>
      <c r="B6" s="25"/>
      <c r="C6" s="25"/>
    </row>
    <row r="7" spans="1:3" ht="16.5" customHeight="1" x14ac:dyDescent="0.25">
      <c r="A7" s="8"/>
      <c r="B7" s="8"/>
      <c r="C7" s="8"/>
    </row>
    <row r="8" spans="1:3" x14ac:dyDescent="0.25">
      <c r="C8" s="3" t="s">
        <v>319</v>
      </c>
    </row>
    <row r="9" spans="1:3" ht="33.75" customHeight="1" x14ac:dyDescent="0.25">
      <c r="A9" s="9" t="s">
        <v>321</v>
      </c>
      <c r="B9" s="9" t="s">
        <v>322</v>
      </c>
      <c r="C9" s="10" t="s">
        <v>235</v>
      </c>
    </row>
    <row r="10" spans="1:3" ht="21.75" customHeight="1" x14ac:dyDescent="0.25">
      <c r="A10" s="11">
        <v>1</v>
      </c>
      <c r="B10" s="11">
        <v>2</v>
      </c>
      <c r="C10" s="11">
        <v>3</v>
      </c>
    </row>
    <row r="11" spans="1:3" ht="33.75" customHeight="1" x14ac:dyDescent="0.25">
      <c r="A11" s="9" t="s">
        <v>1</v>
      </c>
      <c r="B11" s="9" t="s">
        <v>0</v>
      </c>
      <c r="C11" s="12">
        <f>C12+C22+C32+C44+C52+C57+C78+C85+C102+C118+C188</f>
        <v>5272854.3</v>
      </c>
    </row>
    <row r="12" spans="1:3" ht="31.5" customHeight="1" x14ac:dyDescent="0.25">
      <c r="A12" s="9" t="s">
        <v>3</v>
      </c>
      <c r="B12" s="9" t="s">
        <v>2</v>
      </c>
      <c r="C12" s="13">
        <f>C13</f>
        <v>2455443.1999999997</v>
      </c>
    </row>
    <row r="13" spans="1:3" ht="31.5" x14ac:dyDescent="0.25">
      <c r="A13" s="9" t="s">
        <v>5</v>
      </c>
      <c r="B13" s="14" t="s">
        <v>4</v>
      </c>
      <c r="C13" s="15">
        <f>C14+C15+C16+C17+C18+C19+C20+C21</f>
        <v>2455443.1999999997</v>
      </c>
    </row>
    <row r="14" spans="1:3" ht="204.75" x14ac:dyDescent="0.25">
      <c r="A14" s="16" t="s">
        <v>240</v>
      </c>
      <c r="B14" s="16" t="s">
        <v>417</v>
      </c>
      <c r="C14" s="17">
        <v>2119418.4</v>
      </c>
    </row>
    <row r="15" spans="1:3" ht="181.5" customHeight="1" x14ac:dyDescent="0.25">
      <c r="A15" s="16" t="s">
        <v>239</v>
      </c>
      <c r="B15" s="16" t="s">
        <v>6</v>
      </c>
      <c r="C15" s="18">
        <v>4259.8999999999996</v>
      </c>
    </row>
    <row r="16" spans="1:3" ht="141.75" x14ac:dyDescent="0.25">
      <c r="A16" s="16" t="s">
        <v>238</v>
      </c>
      <c r="B16" s="16" t="s">
        <v>418</v>
      </c>
      <c r="C16" s="18">
        <v>25371.8</v>
      </c>
    </row>
    <row r="17" spans="1:3" ht="141.75" x14ac:dyDescent="0.25">
      <c r="A17" s="16" t="s">
        <v>237</v>
      </c>
      <c r="B17" s="16" t="s">
        <v>419</v>
      </c>
      <c r="C17" s="18">
        <v>9.6999999999999993</v>
      </c>
    </row>
    <row r="18" spans="1:3" ht="189" x14ac:dyDescent="0.25">
      <c r="A18" s="16" t="s">
        <v>420</v>
      </c>
      <c r="B18" s="16" t="s">
        <v>421</v>
      </c>
      <c r="C18" s="18">
        <v>-0.2</v>
      </c>
    </row>
    <row r="19" spans="1:3" ht="236.25" x14ac:dyDescent="0.25">
      <c r="A19" s="16" t="s">
        <v>236</v>
      </c>
      <c r="B19" s="16" t="s">
        <v>422</v>
      </c>
      <c r="C19" s="18">
        <v>85697.3</v>
      </c>
    </row>
    <row r="20" spans="1:3" ht="110.25" x14ac:dyDescent="0.25">
      <c r="A20" s="16" t="s">
        <v>423</v>
      </c>
      <c r="B20" s="16" t="s">
        <v>424</v>
      </c>
      <c r="C20" s="18">
        <v>34267.699999999997</v>
      </c>
    </row>
    <row r="21" spans="1:3" ht="110.25" x14ac:dyDescent="0.25">
      <c r="A21" s="16" t="s">
        <v>425</v>
      </c>
      <c r="B21" s="16" t="s">
        <v>426</v>
      </c>
      <c r="C21" s="18">
        <v>186418.6</v>
      </c>
    </row>
    <row r="22" spans="1:3" ht="63" x14ac:dyDescent="0.25">
      <c r="A22" s="9" t="s">
        <v>8</v>
      </c>
      <c r="B22" s="9" t="s">
        <v>7</v>
      </c>
      <c r="C22" s="12">
        <f>C23</f>
        <v>61742.500000000007</v>
      </c>
    </row>
    <row r="23" spans="1:3" ht="47.25" x14ac:dyDescent="0.25">
      <c r="A23" s="16" t="s">
        <v>10</v>
      </c>
      <c r="B23" s="16" t="s">
        <v>9</v>
      </c>
      <c r="C23" s="18">
        <f>C24+C26+C28+C30</f>
        <v>61742.500000000007</v>
      </c>
    </row>
    <row r="24" spans="1:3" ht="110.25" x14ac:dyDescent="0.25">
      <c r="A24" s="16" t="s">
        <v>12</v>
      </c>
      <c r="B24" s="16" t="s">
        <v>11</v>
      </c>
      <c r="C24" s="18">
        <f>C25</f>
        <v>31898.400000000001</v>
      </c>
    </row>
    <row r="25" spans="1:3" ht="189" x14ac:dyDescent="0.25">
      <c r="A25" s="16" t="s">
        <v>382</v>
      </c>
      <c r="B25" s="16" t="s">
        <v>337</v>
      </c>
      <c r="C25" s="18">
        <v>31898.400000000001</v>
      </c>
    </row>
    <row r="26" spans="1:3" ht="141.75" x14ac:dyDescent="0.25">
      <c r="A26" s="16" t="s">
        <v>14</v>
      </c>
      <c r="B26" s="16" t="s">
        <v>13</v>
      </c>
      <c r="C26" s="18">
        <f>C27</f>
        <v>184.3</v>
      </c>
    </row>
    <row r="27" spans="1:3" ht="220.5" x14ac:dyDescent="0.25">
      <c r="A27" s="16" t="s">
        <v>383</v>
      </c>
      <c r="B27" s="16" t="s">
        <v>338</v>
      </c>
      <c r="C27" s="18">
        <v>184.3</v>
      </c>
    </row>
    <row r="28" spans="1:3" ht="126" x14ac:dyDescent="0.25">
      <c r="A28" s="16" t="s">
        <v>16</v>
      </c>
      <c r="B28" s="16" t="s">
        <v>15</v>
      </c>
      <c r="C28" s="18">
        <f>C29</f>
        <v>33131.9</v>
      </c>
    </row>
    <row r="29" spans="1:3" ht="189" x14ac:dyDescent="0.25">
      <c r="A29" s="16" t="s">
        <v>384</v>
      </c>
      <c r="B29" s="16" t="s">
        <v>339</v>
      </c>
      <c r="C29" s="18">
        <v>33131.9</v>
      </c>
    </row>
    <row r="30" spans="1:3" ht="126" x14ac:dyDescent="0.25">
      <c r="A30" s="16" t="s">
        <v>18</v>
      </c>
      <c r="B30" s="16" t="s">
        <v>17</v>
      </c>
      <c r="C30" s="18">
        <f>C31</f>
        <v>-3472.1</v>
      </c>
    </row>
    <row r="31" spans="1:3" s="4" customFormat="1" ht="189" x14ac:dyDescent="0.25">
      <c r="A31" s="16" t="s">
        <v>385</v>
      </c>
      <c r="B31" s="16" t="s">
        <v>342</v>
      </c>
      <c r="C31" s="18">
        <v>-3472.1</v>
      </c>
    </row>
    <row r="32" spans="1:3" s="4" customFormat="1" ht="31.5" x14ac:dyDescent="0.25">
      <c r="A32" s="9" t="s">
        <v>20</v>
      </c>
      <c r="B32" s="9" t="s">
        <v>19</v>
      </c>
      <c r="C32" s="18">
        <f>C33+C38+C40+C42</f>
        <v>161909.79999999999</v>
      </c>
    </row>
    <row r="33" spans="1:3" s="4" customFormat="1" ht="31.5" x14ac:dyDescent="0.25">
      <c r="A33" s="16" t="s">
        <v>366</v>
      </c>
      <c r="B33" s="16" t="s">
        <v>357</v>
      </c>
      <c r="C33" s="18">
        <f>C34+C36</f>
        <v>87823.2</v>
      </c>
    </row>
    <row r="34" spans="1:3" s="4" customFormat="1" ht="47.25" x14ac:dyDescent="0.25">
      <c r="A34" s="16" t="s">
        <v>427</v>
      </c>
      <c r="B34" s="16" t="s">
        <v>358</v>
      </c>
      <c r="C34" s="18">
        <f>C35</f>
        <v>58281.1</v>
      </c>
    </row>
    <row r="35" spans="1:3" s="4" customFormat="1" ht="47.25" x14ac:dyDescent="0.25">
      <c r="A35" s="16" t="s">
        <v>428</v>
      </c>
      <c r="B35" s="16" t="s">
        <v>358</v>
      </c>
      <c r="C35" s="18">
        <v>58281.1</v>
      </c>
    </row>
    <row r="36" spans="1:3" ht="63" x14ac:dyDescent="0.25">
      <c r="A36" s="16" t="s">
        <v>429</v>
      </c>
      <c r="B36" s="16" t="s">
        <v>359</v>
      </c>
      <c r="C36" s="18">
        <f>C37</f>
        <v>29542.1</v>
      </c>
    </row>
    <row r="37" spans="1:3" ht="110.25" x14ac:dyDescent="0.25">
      <c r="A37" s="16" t="s">
        <v>430</v>
      </c>
      <c r="B37" s="16" t="s">
        <v>431</v>
      </c>
      <c r="C37" s="18">
        <v>29542.1</v>
      </c>
    </row>
    <row r="38" spans="1:3" ht="31.5" x14ac:dyDescent="0.25">
      <c r="A38" s="16" t="s">
        <v>22</v>
      </c>
      <c r="B38" s="16" t="s">
        <v>21</v>
      </c>
      <c r="C38" s="18">
        <f>C39</f>
        <v>306.10000000000002</v>
      </c>
    </row>
    <row r="39" spans="1:3" ht="31.5" x14ac:dyDescent="0.25">
      <c r="A39" s="16" t="s">
        <v>241</v>
      </c>
      <c r="B39" s="16" t="s">
        <v>21</v>
      </c>
      <c r="C39" s="18">
        <v>306.10000000000002</v>
      </c>
    </row>
    <row r="40" spans="1:3" ht="31.5" x14ac:dyDescent="0.25">
      <c r="A40" s="16" t="s">
        <v>24</v>
      </c>
      <c r="B40" s="16" t="s">
        <v>23</v>
      </c>
      <c r="C40" s="18">
        <f>C41</f>
        <v>8541.5</v>
      </c>
    </row>
    <row r="41" spans="1:3" ht="31.5" x14ac:dyDescent="0.25">
      <c r="A41" s="16" t="s">
        <v>242</v>
      </c>
      <c r="B41" s="16" t="s">
        <v>23</v>
      </c>
      <c r="C41" s="18">
        <v>8541.5</v>
      </c>
    </row>
    <row r="42" spans="1:3" ht="31.5" x14ac:dyDescent="0.25">
      <c r="A42" s="16" t="s">
        <v>26</v>
      </c>
      <c r="B42" s="16" t="s">
        <v>25</v>
      </c>
      <c r="C42" s="18">
        <f>C43</f>
        <v>65239</v>
      </c>
    </row>
    <row r="43" spans="1:3" ht="63" x14ac:dyDescent="0.25">
      <c r="A43" s="16" t="s">
        <v>243</v>
      </c>
      <c r="B43" s="16" t="s">
        <v>27</v>
      </c>
      <c r="C43" s="19">
        <v>65239</v>
      </c>
    </row>
    <row r="44" spans="1:3" ht="31.5" x14ac:dyDescent="0.25">
      <c r="A44" s="9" t="s">
        <v>29</v>
      </c>
      <c r="B44" s="14" t="s">
        <v>28</v>
      </c>
      <c r="C44" s="15">
        <f>C45+C47</f>
        <v>1818037</v>
      </c>
    </row>
    <row r="45" spans="1:3" ht="31.5" x14ac:dyDescent="0.25">
      <c r="A45" s="16" t="s">
        <v>31</v>
      </c>
      <c r="B45" s="16" t="s">
        <v>30</v>
      </c>
      <c r="C45" s="17">
        <f>C46</f>
        <v>308583.7</v>
      </c>
    </row>
    <row r="46" spans="1:3" ht="78.75" x14ac:dyDescent="0.25">
      <c r="A46" s="16" t="s">
        <v>244</v>
      </c>
      <c r="B46" s="16" t="s">
        <v>432</v>
      </c>
      <c r="C46" s="18">
        <v>308583.7</v>
      </c>
    </row>
    <row r="47" spans="1:3" ht="31.5" x14ac:dyDescent="0.25">
      <c r="A47" s="16" t="s">
        <v>33</v>
      </c>
      <c r="B47" s="16" t="s">
        <v>32</v>
      </c>
      <c r="C47" s="18">
        <f>C48+C50</f>
        <v>1509453.3</v>
      </c>
    </row>
    <row r="48" spans="1:3" ht="31.5" x14ac:dyDescent="0.25">
      <c r="A48" s="16" t="s">
        <v>35</v>
      </c>
      <c r="B48" s="16" t="s">
        <v>34</v>
      </c>
      <c r="C48" s="18">
        <f>C49</f>
        <v>1412560.1</v>
      </c>
    </row>
    <row r="49" spans="1:3" ht="63" x14ac:dyDescent="0.25">
      <c r="A49" s="16" t="s">
        <v>245</v>
      </c>
      <c r="B49" s="16" t="s">
        <v>36</v>
      </c>
      <c r="C49" s="18">
        <v>1412560.1</v>
      </c>
    </row>
    <row r="50" spans="1:3" ht="31.5" x14ac:dyDescent="0.25">
      <c r="A50" s="16" t="s">
        <v>38</v>
      </c>
      <c r="B50" s="16" t="s">
        <v>37</v>
      </c>
      <c r="C50" s="18">
        <f>C51</f>
        <v>96893.2</v>
      </c>
    </row>
    <row r="51" spans="1:3" ht="63" x14ac:dyDescent="0.25">
      <c r="A51" s="16" t="s">
        <v>246</v>
      </c>
      <c r="B51" s="16" t="s">
        <v>340</v>
      </c>
      <c r="C51" s="18">
        <v>96893.2</v>
      </c>
    </row>
    <row r="52" spans="1:3" ht="31.5" x14ac:dyDescent="0.25">
      <c r="A52" s="9" t="s">
        <v>40</v>
      </c>
      <c r="B52" s="9" t="s">
        <v>39</v>
      </c>
      <c r="C52" s="12">
        <f>C53+C55</f>
        <v>54922.5</v>
      </c>
    </row>
    <row r="53" spans="1:3" ht="47.25" x14ac:dyDescent="0.25">
      <c r="A53" s="16" t="s">
        <v>42</v>
      </c>
      <c r="B53" s="16" t="s">
        <v>41</v>
      </c>
      <c r="C53" s="18">
        <f>C54</f>
        <v>54882.5</v>
      </c>
    </row>
    <row r="54" spans="1:3" ht="78.75" x14ac:dyDescent="0.25">
      <c r="A54" s="16" t="s">
        <v>247</v>
      </c>
      <c r="B54" s="16" t="s">
        <v>43</v>
      </c>
      <c r="C54" s="18">
        <v>54882.5</v>
      </c>
    </row>
    <row r="55" spans="1:3" ht="63" x14ac:dyDescent="0.25">
      <c r="A55" s="16" t="s">
        <v>45</v>
      </c>
      <c r="B55" s="16" t="s">
        <v>44</v>
      </c>
      <c r="C55" s="18">
        <f>C56</f>
        <v>40</v>
      </c>
    </row>
    <row r="56" spans="1:3" ht="47.25" x14ac:dyDescent="0.25">
      <c r="A56" s="16" t="s">
        <v>248</v>
      </c>
      <c r="B56" s="16" t="s">
        <v>46</v>
      </c>
      <c r="C56" s="18">
        <v>40</v>
      </c>
    </row>
    <row r="57" spans="1:3" ht="78.75" x14ac:dyDescent="0.25">
      <c r="A57" s="9" t="s">
        <v>48</v>
      </c>
      <c r="B57" s="9" t="s">
        <v>47</v>
      </c>
      <c r="C57" s="12">
        <f>C58+C60+C69+C72</f>
        <v>503333.7</v>
      </c>
    </row>
    <row r="58" spans="1:3" ht="110.25" x14ac:dyDescent="0.25">
      <c r="A58" s="16" t="s">
        <v>50</v>
      </c>
      <c r="B58" s="16" t="s">
        <v>49</v>
      </c>
      <c r="C58" s="18">
        <f>C59</f>
        <v>2500</v>
      </c>
    </row>
    <row r="59" spans="1:3" ht="78.75" x14ac:dyDescent="0.25">
      <c r="A59" s="16" t="s">
        <v>249</v>
      </c>
      <c r="B59" s="16" t="s">
        <v>51</v>
      </c>
      <c r="C59" s="18">
        <v>2500</v>
      </c>
    </row>
    <row r="60" spans="1:3" ht="141.75" x14ac:dyDescent="0.25">
      <c r="A60" s="16" t="s">
        <v>53</v>
      </c>
      <c r="B60" s="16" t="s">
        <v>52</v>
      </c>
      <c r="C60" s="18">
        <f>C61+C63+C65</f>
        <v>471184</v>
      </c>
    </row>
    <row r="61" spans="1:3" ht="110.25" x14ac:dyDescent="0.25">
      <c r="A61" s="16" t="s">
        <v>55</v>
      </c>
      <c r="B61" s="16" t="s">
        <v>54</v>
      </c>
      <c r="C61" s="18">
        <f>C62</f>
        <v>432514.8</v>
      </c>
    </row>
    <row r="62" spans="1:3" ht="126" x14ac:dyDescent="0.25">
      <c r="A62" s="16" t="s">
        <v>250</v>
      </c>
      <c r="B62" s="16" t="s">
        <v>56</v>
      </c>
      <c r="C62" s="18">
        <v>432514.8</v>
      </c>
    </row>
    <row r="63" spans="1:3" ht="126" x14ac:dyDescent="0.25">
      <c r="A63" s="16" t="s">
        <v>58</v>
      </c>
      <c r="B63" s="16" t="s">
        <v>57</v>
      </c>
      <c r="C63" s="18">
        <f>C64</f>
        <v>6596.5</v>
      </c>
    </row>
    <row r="64" spans="1:3" ht="110.25" x14ac:dyDescent="0.25">
      <c r="A64" s="16" t="s">
        <v>251</v>
      </c>
      <c r="B64" s="16" t="s">
        <v>59</v>
      </c>
      <c r="C64" s="18">
        <v>6596.5</v>
      </c>
    </row>
    <row r="65" spans="1:4" ht="141.75" x14ac:dyDescent="0.25">
      <c r="A65" s="16" t="s">
        <v>61</v>
      </c>
      <c r="B65" s="16" t="s">
        <v>60</v>
      </c>
      <c r="C65" s="18">
        <f>C66</f>
        <v>32072.699999999997</v>
      </c>
    </row>
    <row r="66" spans="1:4" ht="94.5" x14ac:dyDescent="0.25">
      <c r="A66" s="16" t="s">
        <v>433</v>
      </c>
      <c r="B66" s="16" t="s">
        <v>62</v>
      </c>
      <c r="C66" s="18">
        <f>C67+C68</f>
        <v>32072.699999999997</v>
      </c>
      <c r="D66" s="2"/>
    </row>
    <row r="67" spans="1:4" ht="94.5" x14ac:dyDescent="0.25">
      <c r="A67" s="16" t="s">
        <v>434</v>
      </c>
      <c r="B67" s="16" t="s">
        <v>62</v>
      </c>
      <c r="C67" s="18">
        <v>44.1</v>
      </c>
    </row>
    <row r="68" spans="1:4" ht="94.5" x14ac:dyDescent="0.25">
      <c r="A68" s="16" t="s">
        <v>252</v>
      </c>
      <c r="B68" s="16" t="s">
        <v>62</v>
      </c>
      <c r="C68" s="18">
        <v>32028.6</v>
      </c>
    </row>
    <row r="69" spans="1:4" ht="31.5" x14ac:dyDescent="0.25">
      <c r="A69" s="16" t="s">
        <v>387</v>
      </c>
      <c r="B69" s="16" t="s">
        <v>388</v>
      </c>
      <c r="C69" s="18">
        <f>C70</f>
        <v>4493.5</v>
      </c>
    </row>
    <row r="70" spans="1:4" ht="78.75" x14ac:dyDescent="0.25">
      <c r="A70" s="16" t="s">
        <v>389</v>
      </c>
      <c r="B70" s="16" t="s">
        <v>390</v>
      </c>
      <c r="C70" s="18">
        <f>C71</f>
        <v>4493.5</v>
      </c>
      <c r="D70" s="2"/>
    </row>
    <row r="71" spans="1:4" ht="78.75" x14ac:dyDescent="0.25">
      <c r="A71" s="16" t="s">
        <v>391</v>
      </c>
      <c r="B71" s="16" t="s">
        <v>386</v>
      </c>
      <c r="C71" s="18">
        <v>4493.5</v>
      </c>
    </row>
    <row r="72" spans="1:4" ht="141.75" x14ac:dyDescent="0.25">
      <c r="A72" s="16" t="s">
        <v>64</v>
      </c>
      <c r="B72" s="16" t="s">
        <v>63</v>
      </c>
      <c r="C72" s="18">
        <f>C73+C76</f>
        <v>25156.200000000004</v>
      </c>
    </row>
    <row r="73" spans="1:4" ht="141.75" x14ac:dyDescent="0.25">
      <c r="A73" s="16" t="s">
        <v>66</v>
      </c>
      <c r="B73" s="16" t="s">
        <v>65</v>
      </c>
      <c r="C73" s="18">
        <f>C74+C75</f>
        <v>18402.300000000003</v>
      </c>
    </row>
    <row r="74" spans="1:4" ht="126" x14ac:dyDescent="0.25">
      <c r="A74" s="16" t="s">
        <v>253</v>
      </c>
      <c r="B74" s="16" t="s">
        <v>67</v>
      </c>
      <c r="C74" s="18">
        <v>18158.900000000001</v>
      </c>
    </row>
    <row r="75" spans="1:4" ht="126" x14ac:dyDescent="0.25">
      <c r="A75" s="16" t="s">
        <v>368</v>
      </c>
      <c r="B75" s="16" t="s">
        <v>67</v>
      </c>
      <c r="C75" s="18">
        <v>243.4</v>
      </c>
    </row>
    <row r="76" spans="1:4" ht="173.25" x14ac:dyDescent="0.25">
      <c r="A76" s="16" t="s">
        <v>393</v>
      </c>
      <c r="B76" s="16" t="s">
        <v>392</v>
      </c>
      <c r="C76" s="18">
        <f>C77</f>
        <v>6753.9</v>
      </c>
    </row>
    <row r="77" spans="1:4" ht="157.5" x14ac:dyDescent="0.25">
      <c r="A77" s="16" t="s">
        <v>395</v>
      </c>
      <c r="B77" s="16" t="s">
        <v>394</v>
      </c>
      <c r="C77" s="18">
        <v>6753.9</v>
      </c>
    </row>
    <row r="78" spans="1:4" ht="31.5" x14ac:dyDescent="0.25">
      <c r="A78" s="9" t="s">
        <v>69</v>
      </c>
      <c r="B78" s="9" t="s">
        <v>68</v>
      </c>
      <c r="C78" s="12">
        <f>C79</f>
        <v>52324.100000000006</v>
      </c>
    </row>
    <row r="79" spans="1:4" ht="31.5" x14ac:dyDescent="0.25">
      <c r="A79" s="16" t="s">
        <v>71</v>
      </c>
      <c r="B79" s="16" t="s">
        <v>70</v>
      </c>
      <c r="C79" s="18">
        <f>C80+C81+C82</f>
        <v>52324.100000000006</v>
      </c>
    </row>
    <row r="80" spans="1:4" ht="47.25" x14ac:dyDescent="0.25">
      <c r="A80" s="16" t="s">
        <v>255</v>
      </c>
      <c r="B80" s="16" t="s">
        <v>72</v>
      </c>
      <c r="C80" s="18">
        <v>5128.5</v>
      </c>
    </row>
    <row r="81" spans="1:5" ht="31.5" x14ac:dyDescent="0.25">
      <c r="A81" s="16" t="s">
        <v>254</v>
      </c>
      <c r="B81" s="16" t="s">
        <v>73</v>
      </c>
      <c r="C81" s="18">
        <v>1695.8</v>
      </c>
    </row>
    <row r="82" spans="1:5" ht="31.5" x14ac:dyDescent="0.25">
      <c r="A82" s="16" t="s">
        <v>75</v>
      </c>
      <c r="B82" s="16" t="s">
        <v>74</v>
      </c>
      <c r="C82" s="18">
        <f>C83+C84</f>
        <v>45499.8</v>
      </c>
    </row>
    <row r="83" spans="1:5" ht="31.5" x14ac:dyDescent="0.25">
      <c r="A83" s="16" t="s">
        <v>367</v>
      </c>
      <c r="B83" s="16" t="s">
        <v>360</v>
      </c>
      <c r="C83" s="18">
        <v>45498.400000000001</v>
      </c>
    </row>
    <row r="84" spans="1:5" ht="31.5" x14ac:dyDescent="0.25">
      <c r="A84" s="16" t="s">
        <v>435</v>
      </c>
      <c r="B84" s="16" t="s">
        <v>436</v>
      </c>
      <c r="C84" s="18">
        <v>1.4</v>
      </c>
    </row>
    <row r="85" spans="1:5" ht="47.25" x14ac:dyDescent="0.25">
      <c r="A85" s="9" t="s">
        <v>77</v>
      </c>
      <c r="B85" s="9" t="s">
        <v>76</v>
      </c>
      <c r="C85" s="12">
        <f>C86+C92</f>
        <v>12315.300000000001</v>
      </c>
    </row>
    <row r="86" spans="1:5" ht="31.5" x14ac:dyDescent="0.25">
      <c r="A86" s="16" t="s">
        <v>79</v>
      </c>
      <c r="B86" s="16" t="s">
        <v>78</v>
      </c>
      <c r="C86" s="18">
        <f>C87</f>
        <v>8178.2000000000007</v>
      </c>
    </row>
    <row r="87" spans="1:5" ht="31.5" x14ac:dyDescent="0.25">
      <c r="A87" s="16" t="s">
        <v>81</v>
      </c>
      <c r="B87" s="16" t="s">
        <v>80</v>
      </c>
      <c r="C87" s="18">
        <f>C88</f>
        <v>8178.2000000000007</v>
      </c>
    </row>
    <row r="88" spans="1:5" ht="47.25" x14ac:dyDescent="0.25">
      <c r="A88" s="16" t="s">
        <v>83</v>
      </c>
      <c r="B88" s="16" t="s">
        <v>82</v>
      </c>
      <c r="C88" s="18">
        <f>C89+C90+C91</f>
        <v>8178.2000000000007</v>
      </c>
    </row>
    <row r="89" spans="1:5" ht="47.25" x14ac:dyDescent="0.25">
      <c r="A89" s="16" t="s">
        <v>256</v>
      </c>
      <c r="B89" s="16" t="s">
        <v>82</v>
      </c>
      <c r="C89" s="18">
        <v>7884.1</v>
      </c>
    </row>
    <row r="90" spans="1:5" ht="47.25" x14ac:dyDescent="0.25">
      <c r="A90" s="16" t="s">
        <v>437</v>
      </c>
      <c r="B90" s="16" t="s">
        <v>82</v>
      </c>
      <c r="C90" s="18">
        <v>215</v>
      </c>
    </row>
    <row r="91" spans="1:5" ht="47.25" x14ac:dyDescent="0.25">
      <c r="A91" s="16" t="s">
        <v>257</v>
      </c>
      <c r="B91" s="16" t="s">
        <v>82</v>
      </c>
      <c r="C91" s="18">
        <v>79.099999999999994</v>
      </c>
    </row>
    <row r="92" spans="1:5" ht="31.5" x14ac:dyDescent="0.25">
      <c r="A92" s="16" t="s">
        <v>85</v>
      </c>
      <c r="B92" s="16" t="s">
        <v>84</v>
      </c>
      <c r="C92" s="18">
        <f>C93+C97</f>
        <v>4137.1000000000004</v>
      </c>
    </row>
    <row r="93" spans="1:5" ht="47.25" x14ac:dyDescent="0.25">
      <c r="A93" s="16" t="s">
        <v>87</v>
      </c>
      <c r="B93" s="16" t="s">
        <v>86</v>
      </c>
      <c r="C93" s="18">
        <f>C94</f>
        <v>337.90000000000003</v>
      </c>
    </row>
    <row r="94" spans="1:5" ht="63" x14ac:dyDescent="0.25">
      <c r="A94" s="16" t="s">
        <v>438</v>
      </c>
      <c r="B94" s="16" t="s">
        <v>439</v>
      </c>
      <c r="C94" s="18">
        <f>C95+C96</f>
        <v>337.90000000000003</v>
      </c>
      <c r="E94" s="5"/>
    </row>
    <row r="95" spans="1:5" ht="63" x14ac:dyDescent="0.25">
      <c r="A95" s="16" t="s">
        <v>258</v>
      </c>
      <c r="B95" s="16" t="s">
        <v>439</v>
      </c>
      <c r="C95" s="18">
        <v>308.3</v>
      </c>
    </row>
    <row r="96" spans="1:5" ht="63" x14ac:dyDescent="0.25">
      <c r="A96" s="16" t="s">
        <v>396</v>
      </c>
      <c r="B96" s="16" t="s">
        <v>439</v>
      </c>
      <c r="C96" s="18">
        <v>29.6</v>
      </c>
    </row>
    <row r="97" spans="1:3" ht="31.5" x14ac:dyDescent="0.25">
      <c r="A97" s="16" t="s">
        <v>89</v>
      </c>
      <c r="B97" s="16" t="s">
        <v>88</v>
      </c>
      <c r="C97" s="18">
        <f>C98</f>
        <v>3799.2000000000003</v>
      </c>
    </row>
    <row r="98" spans="1:3" ht="31.5" x14ac:dyDescent="0.25">
      <c r="A98" s="16" t="s">
        <v>440</v>
      </c>
      <c r="B98" s="16" t="s">
        <v>441</v>
      </c>
      <c r="C98" s="18">
        <f>C99+C100+C101</f>
        <v>3799.2000000000003</v>
      </c>
    </row>
    <row r="99" spans="1:3" ht="31.5" x14ac:dyDescent="0.25">
      <c r="A99" s="16" t="s">
        <v>259</v>
      </c>
      <c r="B99" s="16" t="s">
        <v>441</v>
      </c>
      <c r="C99" s="18">
        <v>2178.3000000000002</v>
      </c>
    </row>
    <row r="100" spans="1:3" ht="31.5" x14ac:dyDescent="0.25">
      <c r="A100" s="16" t="s">
        <v>369</v>
      </c>
      <c r="B100" s="16" t="s">
        <v>441</v>
      </c>
      <c r="C100" s="18">
        <v>1390.4</v>
      </c>
    </row>
    <row r="101" spans="1:3" ht="31.5" x14ac:dyDescent="0.25">
      <c r="A101" s="16" t="s">
        <v>370</v>
      </c>
      <c r="B101" s="16" t="s">
        <v>441</v>
      </c>
      <c r="C101" s="18">
        <v>230.5</v>
      </c>
    </row>
    <row r="102" spans="1:3" ht="47.25" x14ac:dyDescent="0.25">
      <c r="A102" s="9" t="s">
        <v>91</v>
      </c>
      <c r="B102" s="9" t="s">
        <v>90</v>
      </c>
      <c r="C102" s="12">
        <f>C103+C105+C110</f>
        <v>125527.6</v>
      </c>
    </row>
    <row r="103" spans="1:3" s="4" customFormat="1" ht="31.5" x14ac:dyDescent="0.25">
      <c r="A103" s="16" t="s">
        <v>442</v>
      </c>
      <c r="B103" s="16" t="s">
        <v>397</v>
      </c>
      <c r="C103" s="18">
        <f>C104</f>
        <v>1439</v>
      </c>
    </row>
    <row r="104" spans="1:3" s="4" customFormat="1" ht="31.5" x14ac:dyDescent="0.25">
      <c r="A104" s="16" t="s">
        <v>399</v>
      </c>
      <c r="B104" s="16" t="s">
        <v>398</v>
      </c>
      <c r="C104" s="18">
        <v>1439</v>
      </c>
    </row>
    <row r="105" spans="1:3" s="4" customFormat="1" ht="126" x14ac:dyDescent="0.25">
      <c r="A105" s="16" t="s">
        <v>93</v>
      </c>
      <c r="B105" s="16" t="s">
        <v>92</v>
      </c>
      <c r="C105" s="18">
        <f>C106+C108</f>
        <v>71468.7</v>
      </c>
    </row>
    <row r="106" spans="1:3" s="4" customFormat="1" ht="141.75" x14ac:dyDescent="0.25">
      <c r="A106" s="16" t="s">
        <v>95</v>
      </c>
      <c r="B106" s="16" t="s">
        <v>94</v>
      </c>
      <c r="C106" s="18">
        <f>C107</f>
        <v>71460</v>
      </c>
    </row>
    <row r="107" spans="1:3" ht="126" x14ac:dyDescent="0.25">
      <c r="A107" s="16" t="s">
        <v>260</v>
      </c>
      <c r="B107" s="16" t="s">
        <v>96</v>
      </c>
      <c r="C107" s="18">
        <v>71460</v>
      </c>
    </row>
    <row r="108" spans="1:3" ht="141.75" x14ac:dyDescent="0.25">
      <c r="A108" s="16" t="s">
        <v>98</v>
      </c>
      <c r="B108" s="16" t="s">
        <v>97</v>
      </c>
      <c r="C108" s="18">
        <f>C109</f>
        <v>8.6999999999999993</v>
      </c>
    </row>
    <row r="109" spans="1:3" ht="126" x14ac:dyDescent="0.25">
      <c r="A109" s="16" t="s">
        <v>261</v>
      </c>
      <c r="B109" s="16" t="s">
        <v>99</v>
      </c>
      <c r="C109" s="19">
        <v>8.6999999999999993</v>
      </c>
    </row>
    <row r="110" spans="1:3" ht="47.25" x14ac:dyDescent="0.25">
      <c r="A110" s="16" t="s">
        <v>101</v>
      </c>
      <c r="B110" s="20" t="s">
        <v>100</v>
      </c>
      <c r="C110" s="21">
        <f>C111+C113+C115</f>
        <v>52619.9</v>
      </c>
    </row>
    <row r="111" spans="1:3" ht="47.25" x14ac:dyDescent="0.25">
      <c r="A111" s="16" t="s">
        <v>102</v>
      </c>
      <c r="B111" s="16" t="s">
        <v>320</v>
      </c>
      <c r="C111" s="17">
        <f>C112</f>
        <v>44391</v>
      </c>
    </row>
    <row r="112" spans="1:3" ht="78.75" x14ac:dyDescent="0.25">
      <c r="A112" s="16" t="s">
        <v>263</v>
      </c>
      <c r="B112" s="16" t="s">
        <v>443</v>
      </c>
      <c r="C112" s="18">
        <v>44391</v>
      </c>
    </row>
    <row r="113" spans="1:6" ht="78.75" x14ac:dyDescent="0.25">
      <c r="A113" s="16" t="s">
        <v>343</v>
      </c>
      <c r="B113" s="16" t="s">
        <v>361</v>
      </c>
      <c r="C113" s="18">
        <f>C114</f>
        <v>781.5</v>
      </c>
    </row>
    <row r="114" spans="1:6" ht="78.75" x14ac:dyDescent="0.25">
      <c r="A114" s="16" t="s">
        <v>344</v>
      </c>
      <c r="B114" s="16" t="s">
        <v>362</v>
      </c>
      <c r="C114" s="18">
        <v>781.5</v>
      </c>
    </row>
    <row r="115" spans="1:6" ht="110.25" x14ac:dyDescent="0.25">
      <c r="A115" s="16" t="s">
        <v>104</v>
      </c>
      <c r="B115" s="16" t="s">
        <v>103</v>
      </c>
      <c r="C115" s="18">
        <f>C116</f>
        <v>7447.4</v>
      </c>
    </row>
    <row r="116" spans="1:6" ht="110.25" x14ac:dyDescent="0.25">
      <c r="A116" s="16" t="s">
        <v>106</v>
      </c>
      <c r="B116" s="16" t="s">
        <v>105</v>
      </c>
      <c r="C116" s="18">
        <f>C117</f>
        <v>7447.4</v>
      </c>
      <c r="E116" s="5"/>
    </row>
    <row r="117" spans="1:6" ht="141.75" x14ac:dyDescent="0.25">
      <c r="A117" s="16" t="s">
        <v>262</v>
      </c>
      <c r="B117" s="16" t="s">
        <v>107</v>
      </c>
      <c r="C117" s="18">
        <v>7447.4</v>
      </c>
    </row>
    <row r="118" spans="1:6" ht="31.5" x14ac:dyDescent="0.25">
      <c r="A118" s="9" t="s">
        <v>109</v>
      </c>
      <c r="B118" s="9" t="s">
        <v>108</v>
      </c>
      <c r="C118" s="12">
        <f>C119+C167+C170+C174+C183</f>
        <v>15934.9</v>
      </c>
    </row>
    <row r="119" spans="1:6" ht="63" x14ac:dyDescent="0.25">
      <c r="A119" s="16" t="s">
        <v>111</v>
      </c>
      <c r="B119" s="16" t="s">
        <v>110</v>
      </c>
      <c r="C119" s="18">
        <f>C120+C124+C128+C132+C135+C138+C141+C148+C151+C154+C158+C164</f>
        <v>2874.7</v>
      </c>
    </row>
    <row r="120" spans="1:6" ht="94.5" x14ac:dyDescent="0.25">
      <c r="A120" s="16" t="s">
        <v>112</v>
      </c>
      <c r="B120" s="16" t="s">
        <v>323</v>
      </c>
      <c r="C120" s="18">
        <f>C121</f>
        <v>33.299999999999997</v>
      </c>
    </row>
    <row r="121" spans="1:6" s="4" customFormat="1" ht="141.75" x14ac:dyDescent="0.25">
      <c r="A121" s="16" t="s">
        <v>113</v>
      </c>
      <c r="B121" s="16" t="s">
        <v>324</v>
      </c>
      <c r="C121" s="18">
        <f>C122+C123</f>
        <v>33.299999999999997</v>
      </c>
      <c r="D121" s="7"/>
      <c r="F121" s="7"/>
    </row>
    <row r="122" spans="1:6" ht="141.75" x14ac:dyDescent="0.25">
      <c r="A122" s="16" t="s">
        <v>371</v>
      </c>
      <c r="B122" s="16" t="s">
        <v>324</v>
      </c>
      <c r="C122" s="18">
        <v>24.2</v>
      </c>
      <c r="D122" s="6"/>
    </row>
    <row r="123" spans="1:6" ht="141.75" x14ac:dyDescent="0.25">
      <c r="A123" s="16" t="s">
        <v>268</v>
      </c>
      <c r="B123" s="16" t="s">
        <v>324</v>
      </c>
      <c r="C123" s="18">
        <v>9.1</v>
      </c>
    </row>
    <row r="124" spans="1:6" ht="141.75" x14ac:dyDescent="0.25">
      <c r="A124" s="16" t="s">
        <v>114</v>
      </c>
      <c r="B124" s="16" t="s">
        <v>325</v>
      </c>
      <c r="C124" s="18">
        <f>C125</f>
        <v>532.6</v>
      </c>
    </row>
    <row r="125" spans="1:6" ht="173.25" x14ac:dyDescent="0.25">
      <c r="A125" s="16" t="s">
        <v>115</v>
      </c>
      <c r="B125" s="16" t="s">
        <v>326</v>
      </c>
      <c r="C125" s="18">
        <f>C126+C127</f>
        <v>532.6</v>
      </c>
    </row>
    <row r="126" spans="1:6" ht="173.25" x14ac:dyDescent="0.25">
      <c r="A126" s="16" t="s">
        <v>372</v>
      </c>
      <c r="B126" s="16" t="s">
        <v>326</v>
      </c>
      <c r="C126" s="18">
        <v>27.3</v>
      </c>
    </row>
    <row r="127" spans="1:6" ht="173.25" x14ac:dyDescent="0.25">
      <c r="A127" s="16" t="s">
        <v>269</v>
      </c>
      <c r="B127" s="16" t="s">
        <v>326</v>
      </c>
      <c r="C127" s="18">
        <v>505.3</v>
      </c>
    </row>
    <row r="128" spans="1:6" ht="94.5" x14ac:dyDescent="0.25">
      <c r="A128" s="16" t="s">
        <v>116</v>
      </c>
      <c r="B128" s="16" t="s">
        <v>327</v>
      </c>
      <c r="C128" s="18">
        <f>C129</f>
        <v>81.600000000000009</v>
      </c>
    </row>
    <row r="129" spans="1:3" ht="141.75" x14ac:dyDescent="0.25">
      <c r="A129" s="16" t="s">
        <v>117</v>
      </c>
      <c r="B129" s="16" t="s">
        <v>328</v>
      </c>
      <c r="C129" s="18">
        <f>C130+C131</f>
        <v>81.600000000000009</v>
      </c>
    </row>
    <row r="130" spans="1:3" ht="141.75" x14ac:dyDescent="0.25">
      <c r="A130" s="16" t="s">
        <v>373</v>
      </c>
      <c r="B130" s="16" t="s">
        <v>328</v>
      </c>
      <c r="C130" s="18">
        <v>0.7</v>
      </c>
    </row>
    <row r="131" spans="1:3" ht="141.75" x14ac:dyDescent="0.25">
      <c r="A131" s="16" t="s">
        <v>270</v>
      </c>
      <c r="B131" s="16" t="s">
        <v>328</v>
      </c>
      <c r="C131" s="18">
        <v>80.900000000000006</v>
      </c>
    </row>
    <row r="132" spans="1:3" ht="126" x14ac:dyDescent="0.25">
      <c r="A132" s="16" t="s">
        <v>118</v>
      </c>
      <c r="B132" s="16" t="s">
        <v>444</v>
      </c>
      <c r="C132" s="12">
        <f>C133</f>
        <v>3</v>
      </c>
    </row>
    <row r="133" spans="1:3" ht="157.5" x14ac:dyDescent="0.25">
      <c r="A133" s="16" t="s">
        <v>119</v>
      </c>
      <c r="B133" s="16" t="s">
        <v>445</v>
      </c>
      <c r="C133" s="18">
        <f>C134</f>
        <v>3</v>
      </c>
    </row>
    <row r="134" spans="1:3" ht="157.5" x14ac:dyDescent="0.25">
      <c r="A134" s="16" t="s">
        <v>271</v>
      </c>
      <c r="B134" s="16" t="s">
        <v>445</v>
      </c>
      <c r="C134" s="18">
        <v>3</v>
      </c>
    </row>
    <row r="135" spans="1:3" ht="94.5" x14ac:dyDescent="0.25">
      <c r="A135" s="16" t="s">
        <v>446</v>
      </c>
      <c r="B135" s="16" t="s">
        <v>447</v>
      </c>
      <c r="C135" s="18">
        <f>C136</f>
        <v>150</v>
      </c>
    </row>
    <row r="136" spans="1:3" ht="148.5" customHeight="1" x14ac:dyDescent="0.25">
      <c r="A136" s="16" t="s">
        <v>448</v>
      </c>
      <c r="B136" s="16" t="s">
        <v>449</v>
      </c>
      <c r="C136" s="18">
        <f>C137</f>
        <v>150</v>
      </c>
    </row>
    <row r="137" spans="1:3" ht="149.25" customHeight="1" x14ac:dyDescent="0.25">
      <c r="A137" s="16" t="s">
        <v>450</v>
      </c>
      <c r="B137" s="16" t="s">
        <v>449</v>
      </c>
      <c r="C137" s="18">
        <v>150</v>
      </c>
    </row>
    <row r="138" spans="1:3" ht="133.5" customHeight="1" x14ac:dyDescent="0.25">
      <c r="A138" s="16" t="s">
        <v>120</v>
      </c>
      <c r="B138" s="16" t="s">
        <v>329</v>
      </c>
      <c r="C138" s="18">
        <f>C139</f>
        <v>46</v>
      </c>
    </row>
    <row r="139" spans="1:3" ht="173.25" x14ac:dyDescent="0.25">
      <c r="A139" s="16" t="s">
        <v>451</v>
      </c>
      <c r="B139" s="16" t="s">
        <v>330</v>
      </c>
      <c r="C139" s="18">
        <f>C140</f>
        <v>46</v>
      </c>
    </row>
    <row r="140" spans="1:3" ht="173.25" x14ac:dyDescent="0.25">
      <c r="A140" s="16" t="s">
        <v>272</v>
      </c>
      <c r="B140" s="16" t="s">
        <v>330</v>
      </c>
      <c r="C140" s="18">
        <v>46</v>
      </c>
    </row>
    <row r="141" spans="1:3" ht="157.5" x14ac:dyDescent="0.25">
      <c r="A141" s="16" t="s">
        <v>121</v>
      </c>
      <c r="B141" s="16" t="s">
        <v>452</v>
      </c>
      <c r="C141" s="18">
        <f>C142+C144+C146</f>
        <v>173.2</v>
      </c>
    </row>
    <row r="142" spans="1:3" ht="236.25" x14ac:dyDescent="0.25">
      <c r="A142" s="16" t="s">
        <v>122</v>
      </c>
      <c r="B142" s="16" t="s">
        <v>453</v>
      </c>
      <c r="C142" s="18">
        <f>C143</f>
        <v>98.2</v>
      </c>
    </row>
    <row r="143" spans="1:3" ht="240" customHeight="1" x14ac:dyDescent="0.25">
      <c r="A143" s="16" t="s">
        <v>273</v>
      </c>
      <c r="B143" s="16" t="s">
        <v>453</v>
      </c>
      <c r="C143" s="18">
        <v>98.2</v>
      </c>
    </row>
    <row r="144" spans="1:3" ht="242.25" customHeight="1" x14ac:dyDescent="0.25">
      <c r="A144" s="16" t="s">
        <v>123</v>
      </c>
      <c r="B144" s="16" t="s">
        <v>454</v>
      </c>
      <c r="C144" s="18">
        <f>C145</f>
        <v>55</v>
      </c>
    </row>
    <row r="145" spans="1:3" ht="240" customHeight="1" x14ac:dyDescent="0.25">
      <c r="A145" s="16" t="s">
        <v>274</v>
      </c>
      <c r="B145" s="16" t="s">
        <v>454</v>
      </c>
      <c r="C145" s="18">
        <v>55</v>
      </c>
    </row>
    <row r="146" spans="1:3" ht="369" customHeight="1" x14ac:dyDescent="0.25">
      <c r="A146" s="16" t="s">
        <v>346</v>
      </c>
      <c r="B146" s="16" t="s">
        <v>363</v>
      </c>
      <c r="C146" s="18">
        <f>C147</f>
        <v>20</v>
      </c>
    </row>
    <row r="147" spans="1:3" ht="366" customHeight="1" x14ac:dyDescent="0.25">
      <c r="A147" s="16" t="s">
        <v>345</v>
      </c>
      <c r="B147" s="16" t="s">
        <v>363</v>
      </c>
      <c r="C147" s="18">
        <v>20</v>
      </c>
    </row>
    <row r="148" spans="1:3" ht="110.25" x14ac:dyDescent="0.25">
      <c r="A148" s="16" t="s">
        <v>347</v>
      </c>
      <c r="B148" s="16" t="s">
        <v>364</v>
      </c>
      <c r="C148" s="18">
        <f>C149</f>
        <v>0.5</v>
      </c>
    </row>
    <row r="149" spans="1:3" ht="160.5" customHeight="1" x14ac:dyDescent="0.25">
      <c r="A149" s="16" t="s">
        <v>455</v>
      </c>
      <c r="B149" s="16" t="s">
        <v>365</v>
      </c>
      <c r="C149" s="18">
        <f>C150</f>
        <v>0.5</v>
      </c>
    </row>
    <row r="150" spans="1:3" ht="165.75" customHeight="1" x14ac:dyDescent="0.25">
      <c r="A150" s="16" t="s">
        <v>374</v>
      </c>
      <c r="B150" s="16" t="s">
        <v>365</v>
      </c>
      <c r="C150" s="18">
        <v>0.5</v>
      </c>
    </row>
    <row r="151" spans="1:3" ht="110.25" x14ac:dyDescent="0.25">
      <c r="A151" s="16" t="s">
        <v>124</v>
      </c>
      <c r="B151" s="16" t="s">
        <v>331</v>
      </c>
      <c r="C151" s="18">
        <f>C152</f>
        <v>6</v>
      </c>
    </row>
    <row r="152" spans="1:3" ht="165.75" customHeight="1" x14ac:dyDescent="0.25">
      <c r="A152" s="16" t="s">
        <v>456</v>
      </c>
      <c r="B152" s="16" t="s">
        <v>332</v>
      </c>
      <c r="C152" s="18">
        <f>C153</f>
        <v>6</v>
      </c>
    </row>
    <row r="153" spans="1:3" ht="162.75" customHeight="1" x14ac:dyDescent="0.25">
      <c r="A153" s="16" t="s">
        <v>275</v>
      </c>
      <c r="B153" s="16" t="s">
        <v>332</v>
      </c>
      <c r="C153" s="18">
        <v>6</v>
      </c>
    </row>
    <row r="154" spans="1:3" ht="105" customHeight="1" x14ac:dyDescent="0.25">
      <c r="A154" s="16" t="s">
        <v>125</v>
      </c>
      <c r="B154" s="16" t="s">
        <v>333</v>
      </c>
      <c r="C154" s="18">
        <f>C155</f>
        <v>74.599999999999994</v>
      </c>
    </row>
    <row r="155" spans="1:3" ht="151.5" customHeight="1" x14ac:dyDescent="0.25">
      <c r="A155" s="16" t="s">
        <v>126</v>
      </c>
      <c r="B155" s="16" t="s">
        <v>334</v>
      </c>
      <c r="C155" s="18">
        <f>C156+C157</f>
        <v>74.599999999999994</v>
      </c>
    </row>
    <row r="156" spans="1:3" ht="148.5" customHeight="1" x14ac:dyDescent="0.25">
      <c r="A156" s="16" t="s">
        <v>276</v>
      </c>
      <c r="B156" s="16" t="s">
        <v>334</v>
      </c>
      <c r="C156" s="18">
        <v>74.3</v>
      </c>
    </row>
    <row r="157" spans="1:3" ht="146.25" customHeight="1" x14ac:dyDescent="0.25">
      <c r="A157" s="16" t="s">
        <v>375</v>
      </c>
      <c r="B157" s="16" t="s">
        <v>334</v>
      </c>
      <c r="C157" s="18">
        <v>0.3</v>
      </c>
    </row>
    <row r="158" spans="1:3" ht="110.25" x14ac:dyDescent="0.25">
      <c r="A158" s="16" t="s">
        <v>127</v>
      </c>
      <c r="B158" s="16" t="s">
        <v>335</v>
      </c>
      <c r="C158" s="18">
        <f>C159</f>
        <v>1542.9</v>
      </c>
    </row>
    <row r="159" spans="1:3" ht="159.75" customHeight="1" x14ac:dyDescent="0.25">
      <c r="A159" s="16" t="s">
        <v>128</v>
      </c>
      <c r="B159" s="16" t="s">
        <v>336</v>
      </c>
      <c r="C159" s="18">
        <f>C160+C161+C162+C163</f>
        <v>1542.9</v>
      </c>
    </row>
    <row r="160" spans="1:3" ht="159.75" customHeight="1" x14ac:dyDescent="0.25">
      <c r="A160" s="16" t="s">
        <v>376</v>
      </c>
      <c r="B160" s="16" t="s">
        <v>336</v>
      </c>
      <c r="C160" s="18">
        <v>32.200000000000003</v>
      </c>
    </row>
    <row r="161" spans="1:5" ht="163.5" customHeight="1" x14ac:dyDescent="0.25">
      <c r="A161" s="16" t="s">
        <v>277</v>
      </c>
      <c r="B161" s="16" t="s">
        <v>336</v>
      </c>
      <c r="C161" s="18">
        <v>1474.8</v>
      </c>
    </row>
    <row r="162" spans="1:5" ht="160.5" customHeight="1" x14ac:dyDescent="0.25">
      <c r="A162" s="16" t="s">
        <v>278</v>
      </c>
      <c r="B162" s="16" t="s">
        <v>336</v>
      </c>
      <c r="C162" s="18">
        <v>17.899999999999999</v>
      </c>
    </row>
    <row r="163" spans="1:5" ht="165" customHeight="1" x14ac:dyDescent="0.25">
      <c r="A163" s="16" t="s">
        <v>457</v>
      </c>
      <c r="B163" s="16" t="s">
        <v>336</v>
      </c>
      <c r="C163" s="18">
        <v>18</v>
      </c>
    </row>
    <row r="164" spans="1:5" ht="189" x14ac:dyDescent="0.25">
      <c r="A164" s="16" t="s">
        <v>458</v>
      </c>
      <c r="B164" s="16" t="s">
        <v>459</v>
      </c>
      <c r="C164" s="18">
        <f>C165</f>
        <v>231</v>
      </c>
    </row>
    <row r="165" spans="1:5" ht="220.5" x14ac:dyDescent="0.25">
      <c r="A165" s="16" t="s">
        <v>460</v>
      </c>
      <c r="B165" s="16" t="s">
        <v>400</v>
      </c>
      <c r="C165" s="18">
        <f>C166</f>
        <v>231</v>
      </c>
    </row>
    <row r="166" spans="1:5" ht="220.5" x14ac:dyDescent="0.25">
      <c r="A166" s="16" t="s">
        <v>461</v>
      </c>
      <c r="B166" s="16" t="s">
        <v>400</v>
      </c>
      <c r="C166" s="18">
        <v>231</v>
      </c>
    </row>
    <row r="167" spans="1:5" ht="63" x14ac:dyDescent="0.25">
      <c r="A167" s="16" t="s">
        <v>130</v>
      </c>
      <c r="B167" s="16" t="s">
        <v>129</v>
      </c>
      <c r="C167" s="18">
        <f>C168</f>
        <v>562.70000000000005</v>
      </c>
    </row>
    <row r="168" spans="1:5" ht="94.5" x14ac:dyDescent="0.25">
      <c r="A168" s="16" t="s">
        <v>132</v>
      </c>
      <c r="B168" s="16" t="s">
        <v>131</v>
      </c>
      <c r="C168" s="18">
        <f>C169</f>
        <v>562.70000000000005</v>
      </c>
      <c r="E168" s="5"/>
    </row>
    <row r="169" spans="1:5" ht="94.5" x14ac:dyDescent="0.25">
      <c r="A169" s="16" t="s">
        <v>279</v>
      </c>
      <c r="B169" s="16" t="s">
        <v>131</v>
      </c>
      <c r="C169" s="18">
        <v>562.70000000000005</v>
      </c>
      <c r="E169" s="5"/>
    </row>
    <row r="170" spans="1:5" ht="189" x14ac:dyDescent="0.25">
      <c r="A170" s="16" t="s">
        <v>134</v>
      </c>
      <c r="B170" s="16" t="s">
        <v>133</v>
      </c>
      <c r="C170" s="18">
        <f>C171</f>
        <v>11518.2</v>
      </c>
      <c r="E170" s="5"/>
    </row>
    <row r="171" spans="1:5" ht="141.75" x14ac:dyDescent="0.25">
      <c r="A171" s="16" t="s">
        <v>136</v>
      </c>
      <c r="B171" s="16" t="s">
        <v>135</v>
      </c>
      <c r="C171" s="18">
        <f>C172+C173</f>
        <v>11518.2</v>
      </c>
    </row>
    <row r="172" spans="1:5" ht="110.25" x14ac:dyDescent="0.25">
      <c r="A172" s="16" t="s">
        <v>280</v>
      </c>
      <c r="B172" s="16" t="s">
        <v>462</v>
      </c>
      <c r="C172" s="18">
        <v>2608.6</v>
      </c>
    </row>
    <row r="173" spans="1:5" ht="110.25" x14ac:dyDescent="0.25">
      <c r="A173" s="16" t="s">
        <v>281</v>
      </c>
      <c r="B173" s="16" t="s">
        <v>462</v>
      </c>
      <c r="C173" s="18">
        <v>8909.6</v>
      </c>
    </row>
    <row r="174" spans="1:5" ht="31.5" x14ac:dyDescent="0.25">
      <c r="A174" s="16" t="s">
        <v>138</v>
      </c>
      <c r="B174" s="16" t="s">
        <v>137</v>
      </c>
      <c r="C174" s="18">
        <f>C175+C178</f>
        <v>497.5</v>
      </c>
    </row>
    <row r="175" spans="1:5" ht="141.75" x14ac:dyDescent="0.25">
      <c r="A175" s="16" t="s">
        <v>140</v>
      </c>
      <c r="B175" s="16" t="s">
        <v>139</v>
      </c>
      <c r="C175" s="18">
        <f>C176</f>
        <v>232</v>
      </c>
    </row>
    <row r="176" spans="1:5" ht="110.25" x14ac:dyDescent="0.25">
      <c r="A176" s="16" t="s">
        <v>142</v>
      </c>
      <c r="B176" s="16" t="s">
        <v>141</v>
      </c>
      <c r="C176" s="18">
        <f>C177</f>
        <v>232</v>
      </c>
    </row>
    <row r="177" spans="1:4" ht="110.25" x14ac:dyDescent="0.25">
      <c r="A177" s="16" t="s">
        <v>377</v>
      </c>
      <c r="B177" s="16" t="s">
        <v>141</v>
      </c>
      <c r="C177" s="18">
        <v>232</v>
      </c>
    </row>
    <row r="178" spans="1:4" ht="126" x14ac:dyDescent="0.25">
      <c r="A178" s="16" t="s">
        <v>144</v>
      </c>
      <c r="B178" s="16" t="s">
        <v>143</v>
      </c>
      <c r="C178" s="18">
        <f>C179</f>
        <v>265.5</v>
      </c>
    </row>
    <row r="179" spans="1:4" ht="110.25" x14ac:dyDescent="0.25">
      <c r="A179" s="16" t="s">
        <v>146</v>
      </c>
      <c r="B179" s="16" t="s">
        <v>145</v>
      </c>
      <c r="C179" s="18">
        <f>C180+C181+C182</f>
        <v>265.5</v>
      </c>
    </row>
    <row r="180" spans="1:4" ht="110.25" x14ac:dyDescent="0.25">
      <c r="A180" s="16" t="s">
        <v>282</v>
      </c>
      <c r="B180" s="16" t="s">
        <v>145</v>
      </c>
      <c r="C180" s="18">
        <v>6</v>
      </c>
      <c r="D180" s="5"/>
    </row>
    <row r="181" spans="1:4" ht="110.25" x14ac:dyDescent="0.25">
      <c r="A181" s="16" t="s">
        <v>283</v>
      </c>
      <c r="B181" s="16" t="s">
        <v>145</v>
      </c>
      <c r="C181" s="18">
        <v>257.5</v>
      </c>
    </row>
    <row r="182" spans="1:4" ht="110.25" x14ac:dyDescent="0.25">
      <c r="A182" s="16" t="s">
        <v>463</v>
      </c>
      <c r="B182" s="16" t="s">
        <v>145</v>
      </c>
      <c r="C182" s="18">
        <v>2</v>
      </c>
    </row>
    <row r="183" spans="1:4" ht="31.5" x14ac:dyDescent="0.25">
      <c r="A183" s="16" t="s">
        <v>148</v>
      </c>
      <c r="B183" s="16" t="s">
        <v>147</v>
      </c>
      <c r="C183" s="18">
        <f>C184+C186</f>
        <v>481.8</v>
      </c>
    </row>
    <row r="184" spans="1:4" ht="267.75" x14ac:dyDescent="0.25">
      <c r="A184" s="16" t="s">
        <v>401</v>
      </c>
      <c r="B184" s="16" t="s">
        <v>464</v>
      </c>
      <c r="C184" s="18">
        <f>C185</f>
        <v>350.3</v>
      </c>
    </row>
    <row r="185" spans="1:4" ht="267.75" x14ac:dyDescent="0.25">
      <c r="A185" s="16" t="s">
        <v>402</v>
      </c>
      <c r="B185" s="16" t="s">
        <v>464</v>
      </c>
      <c r="C185" s="18">
        <v>350.3</v>
      </c>
    </row>
    <row r="186" spans="1:4" ht="141.75" x14ac:dyDescent="0.25">
      <c r="A186" s="16" t="s">
        <v>465</v>
      </c>
      <c r="B186" s="16" t="s">
        <v>466</v>
      </c>
      <c r="C186" s="18">
        <f>C187</f>
        <v>131.5</v>
      </c>
    </row>
    <row r="187" spans="1:4" ht="141.75" x14ac:dyDescent="0.25">
      <c r="A187" s="16" t="s">
        <v>467</v>
      </c>
      <c r="B187" s="16" t="s">
        <v>466</v>
      </c>
      <c r="C187" s="18">
        <v>131.5</v>
      </c>
    </row>
    <row r="188" spans="1:4" ht="31.5" x14ac:dyDescent="0.25">
      <c r="A188" s="9" t="s">
        <v>150</v>
      </c>
      <c r="B188" s="9" t="s">
        <v>149</v>
      </c>
      <c r="C188" s="22">
        <f>C189+C191</f>
        <v>11363.699999999999</v>
      </c>
    </row>
    <row r="189" spans="1:4" ht="31.5" x14ac:dyDescent="0.25">
      <c r="A189" s="16" t="s">
        <v>152</v>
      </c>
      <c r="B189" s="16" t="s">
        <v>151</v>
      </c>
      <c r="C189" s="18">
        <f>C190</f>
        <v>611.4</v>
      </c>
    </row>
    <row r="190" spans="1:4" ht="31.5" x14ac:dyDescent="0.25">
      <c r="A190" s="16" t="s">
        <v>468</v>
      </c>
      <c r="B190" s="16" t="s">
        <v>153</v>
      </c>
      <c r="C190" s="18">
        <v>611.4</v>
      </c>
      <c r="D190" s="5"/>
    </row>
    <row r="191" spans="1:4" ht="31.5" x14ac:dyDescent="0.25">
      <c r="A191" s="16" t="s">
        <v>155</v>
      </c>
      <c r="B191" s="16" t="s">
        <v>154</v>
      </c>
      <c r="C191" s="18">
        <f>C192</f>
        <v>10752.3</v>
      </c>
    </row>
    <row r="192" spans="1:4" ht="31.5" x14ac:dyDescent="0.25">
      <c r="A192" s="16" t="s">
        <v>157</v>
      </c>
      <c r="B192" s="16" t="s">
        <v>156</v>
      </c>
      <c r="C192" s="18">
        <f>C193+C194+C195+C196</f>
        <v>10752.3</v>
      </c>
    </row>
    <row r="193" spans="1:3" ht="31.5" x14ac:dyDescent="0.25">
      <c r="A193" s="16" t="s">
        <v>264</v>
      </c>
      <c r="B193" s="16" t="s">
        <v>156</v>
      </c>
      <c r="C193" s="18">
        <v>7381.7</v>
      </c>
    </row>
    <row r="194" spans="1:3" ht="31.5" x14ac:dyDescent="0.25">
      <c r="A194" s="16" t="s">
        <v>265</v>
      </c>
      <c r="B194" s="16" t="s">
        <v>156</v>
      </c>
      <c r="C194" s="18">
        <v>1607.4</v>
      </c>
    </row>
    <row r="195" spans="1:3" s="4" customFormat="1" ht="31.5" x14ac:dyDescent="0.25">
      <c r="A195" s="16" t="s">
        <v>266</v>
      </c>
      <c r="B195" s="16" t="s">
        <v>156</v>
      </c>
      <c r="C195" s="18">
        <v>250.4</v>
      </c>
    </row>
    <row r="196" spans="1:3" ht="31.5" x14ac:dyDescent="0.25">
      <c r="A196" s="16" t="s">
        <v>267</v>
      </c>
      <c r="B196" s="16" t="s">
        <v>156</v>
      </c>
      <c r="C196" s="18">
        <v>1512.8</v>
      </c>
    </row>
    <row r="197" spans="1:3" ht="31.5" x14ac:dyDescent="0.25">
      <c r="A197" s="9" t="s">
        <v>159</v>
      </c>
      <c r="B197" s="9" t="s">
        <v>158</v>
      </c>
      <c r="C197" s="12">
        <f>C198+C278+C281</f>
        <v>7313872.5000000028</v>
      </c>
    </row>
    <row r="198" spans="1:3" ht="63" x14ac:dyDescent="0.25">
      <c r="A198" s="16" t="s">
        <v>161</v>
      </c>
      <c r="B198" s="16" t="s">
        <v>160</v>
      </c>
      <c r="C198" s="18">
        <f>C199+C204+C235+C270</f>
        <v>7038229.8000000035</v>
      </c>
    </row>
    <row r="199" spans="1:3" ht="31.5" x14ac:dyDescent="0.25">
      <c r="A199" s="9" t="s">
        <v>163</v>
      </c>
      <c r="B199" s="9" t="s">
        <v>162</v>
      </c>
      <c r="C199" s="12">
        <f>C200+C202</f>
        <v>3660</v>
      </c>
    </row>
    <row r="200" spans="1:3" ht="47.25" x14ac:dyDescent="0.25">
      <c r="A200" s="16" t="s">
        <v>165</v>
      </c>
      <c r="B200" s="16" t="s">
        <v>164</v>
      </c>
      <c r="C200" s="18">
        <f>C201</f>
        <v>1000</v>
      </c>
    </row>
    <row r="201" spans="1:3" ht="47.25" x14ac:dyDescent="0.25">
      <c r="A201" s="16" t="s">
        <v>284</v>
      </c>
      <c r="B201" s="16" t="s">
        <v>166</v>
      </c>
      <c r="C201" s="18">
        <v>1000</v>
      </c>
    </row>
    <row r="202" spans="1:3" ht="31.5" x14ac:dyDescent="0.25">
      <c r="A202" s="16" t="s">
        <v>469</v>
      </c>
      <c r="B202" s="16" t="s">
        <v>470</v>
      </c>
      <c r="C202" s="18">
        <f>C203</f>
        <v>2660</v>
      </c>
    </row>
    <row r="203" spans="1:3" ht="31.5" x14ac:dyDescent="0.25">
      <c r="A203" s="16" t="s">
        <v>471</v>
      </c>
      <c r="B203" s="16" t="s">
        <v>472</v>
      </c>
      <c r="C203" s="18">
        <v>2660</v>
      </c>
    </row>
    <row r="204" spans="1:3" ht="47.25" x14ac:dyDescent="0.25">
      <c r="A204" s="9" t="s">
        <v>168</v>
      </c>
      <c r="B204" s="9" t="s">
        <v>167</v>
      </c>
      <c r="C204" s="12">
        <f>C205+C207+C209+C211+C213+C215+C217+C219+C221+C223+C227+C229</f>
        <v>780733.5</v>
      </c>
    </row>
    <row r="205" spans="1:3" ht="63" x14ac:dyDescent="0.25">
      <c r="A205" s="16" t="s">
        <v>169</v>
      </c>
      <c r="B205" s="16" t="s">
        <v>473</v>
      </c>
      <c r="C205" s="18">
        <f>C206</f>
        <v>18236.5</v>
      </c>
    </row>
    <row r="206" spans="1:3" ht="63" x14ac:dyDescent="0.25">
      <c r="A206" s="16" t="s">
        <v>285</v>
      </c>
      <c r="B206" s="16" t="s">
        <v>170</v>
      </c>
      <c r="C206" s="18">
        <v>18236.5</v>
      </c>
    </row>
    <row r="207" spans="1:3" ht="126" x14ac:dyDescent="0.25">
      <c r="A207" s="16" t="s">
        <v>474</v>
      </c>
      <c r="B207" s="16" t="s">
        <v>475</v>
      </c>
      <c r="C207" s="18">
        <f>C208</f>
        <v>370767.4</v>
      </c>
    </row>
    <row r="208" spans="1:3" s="4" customFormat="1" ht="141.75" x14ac:dyDescent="0.25">
      <c r="A208" s="16" t="s">
        <v>476</v>
      </c>
      <c r="B208" s="16" t="s">
        <v>477</v>
      </c>
      <c r="C208" s="18">
        <v>370767.4</v>
      </c>
    </row>
    <row r="209" spans="1:4" ht="110.25" x14ac:dyDescent="0.25">
      <c r="A209" s="16" t="s">
        <v>348</v>
      </c>
      <c r="B209" s="16" t="s">
        <v>380</v>
      </c>
      <c r="C209" s="18">
        <f>C210</f>
        <v>11943.2</v>
      </c>
    </row>
    <row r="210" spans="1:4" ht="110.25" x14ac:dyDescent="0.25">
      <c r="A210" s="16" t="s">
        <v>378</v>
      </c>
      <c r="B210" s="16" t="s">
        <v>381</v>
      </c>
      <c r="C210" s="18">
        <v>11943.2</v>
      </c>
    </row>
    <row r="211" spans="1:4" ht="110.25" x14ac:dyDescent="0.25">
      <c r="A211" s="16" t="s">
        <v>478</v>
      </c>
      <c r="B211" s="16" t="s">
        <v>479</v>
      </c>
      <c r="C211" s="18">
        <f>C212</f>
        <v>1279.2</v>
      </c>
    </row>
    <row r="212" spans="1:4" ht="110.25" x14ac:dyDescent="0.25">
      <c r="A212" s="16" t="s">
        <v>480</v>
      </c>
      <c r="B212" s="16" t="s">
        <v>481</v>
      </c>
      <c r="C212" s="18">
        <v>1279.2</v>
      </c>
      <c r="D212" s="5"/>
    </row>
    <row r="213" spans="1:4" ht="94.5" x14ac:dyDescent="0.25">
      <c r="A213" s="16" t="s">
        <v>172</v>
      </c>
      <c r="B213" s="16" t="s">
        <v>171</v>
      </c>
      <c r="C213" s="18">
        <f>C214</f>
        <v>95647.7</v>
      </c>
    </row>
    <row r="214" spans="1:4" ht="94.5" x14ac:dyDescent="0.25">
      <c r="A214" s="16" t="s">
        <v>286</v>
      </c>
      <c r="B214" s="16" t="s">
        <v>173</v>
      </c>
      <c r="C214" s="18">
        <v>95647.7</v>
      </c>
    </row>
    <row r="215" spans="1:4" ht="63" x14ac:dyDescent="0.25">
      <c r="A215" s="16" t="s">
        <v>405</v>
      </c>
      <c r="B215" s="16" t="s">
        <v>404</v>
      </c>
      <c r="C215" s="18">
        <f>C216</f>
        <v>140402</v>
      </c>
    </row>
    <row r="216" spans="1:4" ht="63" x14ac:dyDescent="0.25">
      <c r="A216" s="16" t="s">
        <v>406</v>
      </c>
      <c r="B216" s="16" t="s">
        <v>403</v>
      </c>
      <c r="C216" s="18">
        <v>140402</v>
      </c>
    </row>
    <row r="217" spans="1:4" ht="47.25" x14ac:dyDescent="0.25">
      <c r="A217" s="16" t="s">
        <v>175</v>
      </c>
      <c r="B217" s="16" t="s">
        <v>174</v>
      </c>
      <c r="C217" s="18">
        <f>C218</f>
        <v>28067.5</v>
      </c>
    </row>
    <row r="218" spans="1:4" ht="47.25" x14ac:dyDescent="0.25">
      <c r="A218" s="16" t="s">
        <v>287</v>
      </c>
      <c r="B218" s="16" t="s">
        <v>176</v>
      </c>
      <c r="C218" s="18">
        <v>28067.5</v>
      </c>
    </row>
    <row r="219" spans="1:4" ht="31.5" x14ac:dyDescent="0.25">
      <c r="A219" s="16" t="s">
        <v>350</v>
      </c>
      <c r="B219" s="16" t="s">
        <v>482</v>
      </c>
      <c r="C219" s="18">
        <f>C220</f>
        <v>4645</v>
      </c>
    </row>
    <row r="220" spans="1:4" ht="47.25" x14ac:dyDescent="0.25">
      <c r="A220" s="16" t="s">
        <v>379</v>
      </c>
      <c r="B220" s="16" t="s">
        <v>349</v>
      </c>
      <c r="C220" s="18">
        <v>4645</v>
      </c>
    </row>
    <row r="221" spans="1:4" ht="47.25" x14ac:dyDescent="0.25">
      <c r="A221" s="16" t="s">
        <v>483</v>
      </c>
      <c r="B221" s="16" t="s">
        <v>484</v>
      </c>
      <c r="C221" s="18">
        <f>C222</f>
        <v>2485.5</v>
      </c>
    </row>
    <row r="222" spans="1:4" ht="63" x14ac:dyDescent="0.25">
      <c r="A222" s="16" t="s">
        <v>485</v>
      </c>
      <c r="B222" s="16" t="s">
        <v>486</v>
      </c>
      <c r="C222" s="18">
        <v>2485.5</v>
      </c>
    </row>
    <row r="223" spans="1:4" ht="31.5" x14ac:dyDescent="0.25">
      <c r="A223" s="16" t="s">
        <v>178</v>
      </c>
      <c r="B223" s="16" t="s">
        <v>177</v>
      </c>
      <c r="C223" s="18">
        <f>C224</f>
        <v>14423.9</v>
      </c>
    </row>
    <row r="224" spans="1:4" ht="31.5" x14ac:dyDescent="0.25">
      <c r="A224" s="16" t="s">
        <v>487</v>
      </c>
      <c r="B224" s="16" t="s">
        <v>179</v>
      </c>
      <c r="C224" s="18">
        <f>C225+C226</f>
        <v>14423.9</v>
      </c>
    </row>
    <row r="225" spans="1:3" ht="31.5" x14ac:dyDescent="0.25">
      <c r="A225" s="16" t="s">
        <v>407</v>
      </c>
      <c r="B225" s="16" t="s">
        <v>179</v>
      </c>
      <c r="C225" s="18">
        <v>13746.6</v>
      </c>
    </row>
    <row r="226" spans="1:3" ht="31.5" x14ac:dyDescent="0.25">
      <c r="A226" s="16" t="s">
        <v>288</v>
      </c>
      <c r="B226" s="16" t="s">
        <v>179</v>
      </c>
      <c r="C226" s="18">
        <v>677.3</v>
      </c>
    </row>
    <row r="227" spans="1:3" ht="47.25" x14ac:dyDescent="0.25">
      <c r="A227" s="16" t="s">
        <v>181</v>
      </c>
      <c r="B227" s="16" t="s">
        <v>180</v>
      </c>
      <c r="C227" s="18">
        <f>C228</f>
        <v>48541.1</v>
      </c>
    </row>
    <row r="228" spans="1:3" ht="47.25" x14ac:dyDescent="0.25">
      <c r="A228" s="16" t="s">
        <v>289</v>
      </c>
      <c r="B228" s="16" t="s">
        <v>182</v>
      </c>
      <c r="C228" s="18">
        <v>48541.1</v>
      </c>
    </row>
    <row r="229" spans="1:3" ht="31.5" x14ac:dyDescent="0.25">
      <c r="A229" s="16" t="s">
        <v>184</v>
      </c>
      <c r="B229" s="16" t="s">
        <v>183</v>
      </c>
      <c r="C229" s="18">
        <f>C230</f>
        <v>44294.5</v>
      </c>
    </row>
    <row r="230" spans="1:3" ht="31.5" x14ac:dyDescent="0.25">
      <c r="A230" s="16" t="s">
        <v>186</v>
      </c>
      <c r="B230" s="16" t="s">
        <v>185</v>
      </c>
      <c r="C230" s="18">
        <f>C231+C232+C233+C234</f>
        <v>44294.5</v>
      </c>
    </row>
    <row r="231" spans="1:3" ht="31.5" x14ac:dyDescent="0.25">
      <c r="A231" s="16" t="s">
        <v>290</v>
      </c>
      <c r="B231" s="16" t="s">
        <v>185</v>
      </c>
      <c r="C231" s="18">
        <v>25464.5</v>
      </c>
    </row>
    <row r="232" spans="1:3" ht="31.5" x14ac:dyDescent="0.25">
      <c r="A232" s="16" t="s">
        <v>488</v>
      </c>
      <c r="B232" s="16" t="s">
        <v>185</v>
      </c>
      <c r="C232" s="18">
        <v>7000</v>
      </c>
    </row>
    <row r="233" spans="1:3" ht="31.5" x14ac:dyDescent="0.25">
      <c r="A233" s="16" t="s">
        <v>291</v>
      </c>
      <c r="B233" s="16" t="s">
        <v>185</v>
      </c>
      <c r="C233" s="18">
        <v>8148.3</v>
      </c>
    </row>
    <row r="234" spans="1:3" ht="31.5" x14ac:dyDescent="0.25">
      <c r="A234" s="16" t="s">
        <v>292</v>
      </c>
      <c r="B234" s="16" t="s">
        <v>185</v>
      </c>
      <c r="C234" s="18">
        <v>3681.7</v>
      </c>
    </row>
    <row r="235" spans="1:3" ht="31.5" x14ac:dyDescent="0.25">
      <c r="A235" s="9" t="s">
        <v>188</v>
      </c>
      <c r="B235" s="9" t="s">
        <v>187</v>
      </c>
      <c r="C235" s="12">
        <f>C236+C238+C240+C246+C248+C250+C252+C254+C256+C258+C260+C262+C264+C266</f>
        <v>5735422.9000000032</v>
      </c>
    </row>
    <row r="236" spans="1:3" ht="47.25" x14ac:dyDescent="0.25">
      <c r="A236" s="16" t="s">
        <v>190</v>
      </c>
      <c r="B236" s="16" t="s">
        <v>189</v>
      </c>
      <c r="C236" s="18">
        <f>C237</f>
        <v>16768.400000000001</v>
      </c>
    </row>
    <row r="237" spans="1:3" ht="47.25" x14ac:dyDescent="0.25">
      <c r="A237" s="16" t="s">
        <v>293</v>
      </c>
      <c r="B237" s="16" t="s">
        <v>191</v>
      </c>
      <c r="C237" s="18">
        <v>16768.400000000001</v>
      </c>
    </row>
    <row r="238" spans="1:3" ht="63" x14ac:dyDescent="0.25">
      <c r="A238" s="16" t="s">
        <v>193</v>
      </c>
      <c r="B238" s="16" t="s">
        <v>192</v>
      </c>
      <c r="C238" s="18">
        <f>C239</f>
        <v>6680.8</v>
      </c>
    </row>
    <row r="239" spans="1:3" ht="63" x14ac:dyDescent="0.25">
      <c r="A239" s="16" t="s">
        <v>294</v>
      </c>
      <c r="B239" s="16" t="s">
        <v>194</v>
      </c>
      <c r="C239" s="18">
        <v>6680.8</v>
      </c>
    </row>
    <row r="240" spans="1:3" ht="47.25" x14ac:dyDescent="0.25">
      <c r="A240" s="16" t="s">
        <v>196</v>
      </c>
      <c r="B240" s="16" t="s">
        <v>195</v>
      </c>
      <c r="C240" s="18">
        <f>C241</f>
        <v>5156603.4000000004</v>
      </c>
    </row>
    <row r="241" spans="1:4" ht="63" x14ac:dyDescent="0.25">
      <c r="A241" s="16" t="s">
        <v>198</v>
      </c>
      <c r="B241" s="16" t="s">
        <v>197</v>
      </c>
      <c r="C241" s="18">
        <f>C242+C243+C244+C245</f>
        <v>5156603.4000000004</v>
      </c>
    </row>
    <row r="242" spans="1:4" ht="63" x14ac:dyDescent="0.25">
      <c r="A242" s="16" t="s">
        <v>295</v>
      </c>
      <c r="B242" s="16" t="s">
        <v>197</v>
      </c>
      <c r="C242" s="18">
        <v>7687.7</v>
      </c>
    </row>
    <row r="243" spans="1:4" ht="63" x14ac:dyDescent="0.25">
      <c r="A243" s="16" t="s">
        <v>296</v>
      </c>
      <c r="B243" s="16" t="s">
        <v>197</v>
      </c>
      <c r="C243" s="18">
        <v>4369395</v>
      </c>
    </row>
    <row r="244" spans="1:4" ht="63" x14ac:dyDescent="0.25">
      <c r="A244" s="16" t="s">
        <v>297</v>
      </c>
      <c r="B244" s="16" t="s">
        <v>197</v>
      </c>
      <c r="C244" s="18">
        <v>140</v>
      </c>
    </row>
    <row r="245" spans="1:4" ht="63" x14ac:dyDescent="0.25">
      <c r="A245" s="16" t="s">
        <v>298</v>
      </c>
      <c r="B245" s="16" t="s">
        <v>197</v>
      </c>
      <c r="C245" s="18">
        <v>779380.7</v>
      </c>
    </row>
    <row r="246" spans="1:4" ht="78.75" x14ac:dyDescent="0.25">
      <c r="A246" s="16" t="s">
        <v>199</v>
      </c>
      <c r="B246" s="16" t="s">
        <v>410</v>
      </c>
      <c r="C246" s="18">
        <f>C247</f>
        <v>49374.5</v>
      </c>
    </row>
    <row r="247" spans="1:4" ht="78.75" x14ac:dyDescent="0.25">
      <c r="A247" s="16" t="s">
        <v>299</v>
      </c>
      <c r="B247" s="16" t="s">
        <v>411</v>
      </c>
      <c r="C247" s="18">
        <v>49374.5</v>
      </c>
    </row>
    <row r="248" spans="1:4" ht="110.25" x14ac:dyDescent="0.25">
      <c r="A248" s="16" t="s">
        <v>200</v>
      </c>
      <c r="B248" s="16" t="s">
        <v>489</v>
      </c>
      <c r="C248" s="18">
        <f>C249</f>
        <v>52261.2</v>
      </c>
    </row>
    <row r="249" spans="1:4" ht="126" x14ac:dyDescent="0.25">
      <c r="A249" s="16" t="s">
        <v>300</v>
      </c>
      <c r="B249" s="16" t="s">
        <v>201</v>
      </c>
      <c r="C249" s="18">
        <v>52261.2</v>
      </c>
    </row>
    <row r="250" spans="1:4" ht="94.5" x14ac:dyDescent="0.25">
      <c r="A250" s="16" t="s">
        <v>202</v>
      </c>
      <c r="B250" s="16" t="s">
        <v>490</v>
      </c>
      <c r="C250" s="18">
        <f>C251</f>
        <v>112820.4</v>
      </c>
    </row>
    <row r="251" spans="1:4" ht="94.5" x14ac:dyDescent="0.25">
      <c r="A251" s="16" t="s">
        <v>301</v>
      </c>
      <c r="B251" s="16" t="s">
        <v>491</v>
      </c>
      <c r="C251" s="18">
        <v>112820.4</v>
      </c>
    </row>
    <row r="252" spans="1:4" ht="94.5" x14ac:dyDescent="0.25">
      <c r="A252" s="16" t="s">
        <v>492</v>
      </c>
      <c r="B252" s="16" t="s">
        <v>493</v>
      </c>
      <c r="C252" s="18">
        <f>C253</f>
        <v>1511.9</v>
      </c>
      <c r="D252" s="5"/>
    </row>
    <row r="253" spans="1:4" ht="94.5" x14ac:dyDescent="0.25">
      <c r="A253" s="16" t="s">
        <v>408</v>
      </c>
      <c r="B253" s="16" t="s">
        <v>494</v>
      </c>
      <c r="C253" s="18">
        <v>1511.9</v>
      </c>
    </row>
    <row r="254" spans="1:4" ht="63" x14ac:dyDescent="0.25">
      <c r="A254" s="16" t="s">
        <v>351</v>
      </c>
      <c r="B254" s="16" t="s">
        <v>354</v>
      </c>
      <c r="C254" s="18">
        <f>C255</f>
        <v>16431.900000000001</v>
      </c>
    </row>
    <row r="255" spans="1:4" ht="63" x14ac:dyDescent="0.25">
      <c r="A255" s="16" t="s">
        <v>352</v>
      </c>
      <c r="B255" s="16" t="s">
        <v>353</v>
      </c>
      <c r="C255" s="18">
        <v>16431.900000000001</v>
      </c>
    </row>
    <row r="256" spans="1:4" ht="110.25" x14ac:dyDescent="0.25">
      <c r="A256" s="16" t="s">
        <v>204</v>
      </c>
      <c r="B256" s="16" t="s">
        <v>203</v>
      </c>
      <c r="C256" s="18">
        <f>C257</f>
        <v>1511.9</v>
      </c>
    </row>
    <row r="257" spans="1:3" ht="110.25" x14ac:dyDescent="0.25">
      <c r="A257" s="16" t="s">
        <v>302</v>
      </c>
      <c r="B257" s="16" t="s">
        <v>341</v>
      </c>
      <c r="C257" s="18">
        <v>1511.9</v>
      </c>
    </row>
    <row r="258" spans="1:3" ht="47.25" x14ac:dyDescent="0.25">
      <c r="A258" s="16" t="s">
        <v>206</v>
      </c>
      <c r="B258" s="16" t="s">
        <v>205</v>
      </c>
      <c r="C258" s="18">
        <f>C259</f>
        <v>169458.7</v>
      </c>
    </row>
    <row r="259" spans="1:3" ht="47.25" x14ac:dyDescent="0.25">
      <c r="A259" s="16" t="s">
        <v>303</v>
      </c>
      <c r="B259" s="16" t="s">
        <v>207</v>
      </c>
      <c r="C259" s="18">
        <v>169458.7</v>
      </c>
    </row>
    <row r="260" spans="1:3" ht="189" x14ac:dyDescent="0.25">
      <c r="A260" s="16" t="s">
        <v>208</v>
      </c>
      <c r="B260" s="16" t="s">
        <v>412</v>
      </c>
      <c r="C260" s="18">
        <v>102815</v>
      </c>
    </row>
    <row r="261" spans="1:3" ht="189" x14ac:dyDescent="0.25">
      <c r="A261" s="16" t="s">
        <v>304</v>
      </c>
      <c r="B261" s="16" t="s">
        <v>413</v>
      </c>
      <c r="C261" s="18">
        <v>102815</v>
      </c>
    </row>
    <row r="262" spans="1:3" ht="78.75" x14ac:dyDescent="0.25">
      <c r="A262" s="16" t="s">
        <v>210</v>
      </c>
      <c r="B262" s="16" t="s">
        <v>209</v>
      </c>
      <c r="C262" s="18">
        <f>C263</f>
        <v>2340.4</v>
      </c>
    </row>
    <row r="263" spans="1:3" ht="78.75" x14ac:dyDescent="0.25">
      <c r="A263" s="16" t="s">
        <v>305</v>
      </c>
      <c r="B263" s="16" t="s">
        <v>211</v>
      </c>
      <c r="C263" s="18">
        <v>2340.4</v>
      </c>
    </row>
    <row r="264" spans="1:3" ht="47.25" x14ac:dyDescent="0.25">
      <c r="A264" s="16" t="s">
        <v>213</v>
      </c>
      <c r="B264" s="16" t="s">
        <v>212</v>
      </c>
      <c r="C264" s="18">
        <f>C265</f>
        <v>7020</v>
      </c>
    </row>
    <row r="265" spans="1:3" ht="47.25" x14ac:dyDescent="0.25">
      <c r="A265" s="16" t="s">
        <v>306</v>
      </c>
      <c r="B265" s="16" t="s">
        <v>214</v>
      </c>
      <c r="C265" s="18">
        <v>7020</v>
      </c>
    </row>
    <row r="266" spans="1:3" ht="31.5" x14ac:dyDescent="0.25">
      <c r="A266" s="16" t="s">
        <v>216</v>
      </c>
      <c r="B266" s="16" t="s">
        <v>215</v>
      </c>
      <c r="C266" s="18">
        <f>C267</f>
        <v>39824.400000000001</v>
      </c>
    </row>
    <row r="267" spans="1:3" ht="31.5" x14ac:dyDescent="0.25">
      <c r="A267" s="16" t="s">
        <v>218</v>
      </c>
      <c r="B267" s="16" t="s">
        <v>217</v>
      </c>
      <c r="C267" s="18">
        <f>C268+C269</f>
        <v>39824.400000000001</v>
      </c>
    </row>
    <row r="268" spans="1:3" ht="31.5" x14ac:dyDescent="0.25">
      <c r="A268" s="16" t="s">
        <v>307</v>
      </c>
      <c r="B268" s="16" t="s">
        <v>217</v>
      </c>
      <c r="C268" s="18">
        <v>13840.4</v>
      </c>
    </row>
    <row r="269" spans="1:3" ht="31.5" x14ac:dyDescent="0.25">
      <c r="A269" s="16" t="s">
        <v>308</v>
      </c>
      <c r="B269" s="16" t="s">
        <v>217</v>
      </c>
      <c r="C269" s="18">
        <v>25984</v>
      </c>
    </row>
    <row r="270" spans="1:3" ht="31.5" x14ac:dyDescent="0.25">
      <c r="A270" s="9" t="s">
        <v>220</v>
      </c>
      <c r="B270" s="9" t="s">
        <v>219</v>
      </c>
      <c r="C270" s="12">
        <f>C271+C273</f>
        <v>518413.4</v>
      </c>
    </row>
    <row r="271" spans="1:3" ht="47.25" x14ac:dyDescent="0.25">
      <c r="A271" s="16" t="s">
        <v>221</v>
      </c>
      <c r="B271" s="16" t="s">
        <v>414</v>
      </c>
      <c r="C271" s="18">
        <f>C272</f>
        <v>248931</v>
      </c>
    </row>
    <row r="272" spans="1:3" ht="63" x14ac:dyDescent="0.25">
      <c r="A272" s="16" t="s">
        <v>309</v>
      </c>
      <c r="B272" s="16" t="s">
        <v>415</v>
      </c>
      <c r="C272" s="18">
        <v>248931</v>
      </c>
    </row>
    <row r="273" spans="1:3" ht="31.5" x14ac:dyDescent="0.25">
      <c r="A273" s="16" t="s">
        <v>223</v>
      </c>
      <c r="B273" s="16" t="s">
        <v>222</v>
      </c>
      <c r="C273" s="18">
        <f>C274</f>
        <v>269482.40000000002</v>
      </c>
    </row>
    <row r="274" spans="1:3" ht="47.25" x14ac:dyDescent="0.25">
      <c r="A274" s="16" t="s">
        <v>495</v>
      </c>
      <c r="B274" s="16" t="s">
        <v>224</v>
      </c>
      <c r="C274" s="18">
        <f>C275+C276+C277</f>
        <v>269482.40000000002</v>
      </c>
    </row>
    <row r="275" spans="1:3" ht="47.25" x14ac:dyDescent="0.25">
      <c r="A275" s="16" t="s">
        <v>310</v>
      </c>
      <c r="B275" s="16" t="s">
        <v>224</v>
      </c>
      <c r="C275" s="18">
        <v>120997</v>
      </c>
    </row>
    <row r="276" spans="1:3" ht="47.25" x14ac:dyDescent="0.25">
      <c r="A276" s="16" t="s">
        <v>355</v>
      </c>
      <c r="B276" s="16" t="s">
        <v>224</v>
      </c>
      <c r="C276" s="18">
        <v>47983.8</v>
      </c>
    </row>
    <row r="277" spans="1:3" ht="47.25" x14ac:dyDescent="0.25">
      <c r="A277" s="16" t="s">
        <v>356</v>
      </c>
      <c r="B277" s="16" t="s">
        <v>224</v>
      </c>
      <c r="C277" s="18">
        <v>100501.6</v>
      </c>
    </row>
    <row r="278" spans="1:3" ht="31.5" x14ac:dyDescent="0.25">
      <c r="A278" s="9" t="s">
        <v>226</v>
      </c>
      <c r="B278" s="9" t="s">
        <v>225</v>
      </c>
      <c r="C278" s="12">
        <f>C279</f>
        <v>279111.09999999998</v>
      </c>
    </row>
    <row r="279" spans="1:3" ht="31.5" x14ac:dyDescent="0.25">
      <c r="A279" s="16" t="s">
        <v>228</v>
      </c>
      <c r="B279" s="16" t="s">
        <v>227</v>
      </c>
      <c r="C279" s="18">
        <f>C280</f>
        <v>279111.09999999998</v>
      </c>
    </row>
    <row r="280" spans="1:3" ht="31.5" x14ac:dyDescent="0.25">
      <c r="A280" s="16" t="s">
        <v>311</v>
      </c>
      <c r="B280" s="16" t="s">
        <v>227</v>
      </c>
      <c r="C280" s="18">
        <v>279111.09999999998</v>
      </c>
    </row>
    <row r="281" spans="1:3" ht="78.75" x14ac:dyDescent="0.25">
      <c r="A281" s="9" t="s">
        <v>230</v>
      </c>
      <c r="B281" s="9" t="s">
        <v>229</v>
      </c>
      <c r="C281" s="12">
        <f>C282</f>
        <v>-3468.4000000000005</v>
      </c>
    </row>
    <row r="282" spans="1:3" ht="63" x14ac:dyDescent="0.25">
      <c r="A282" s="16" t="s">
        <v>232</v>
      </c>
      <c r="B282" s="16" t="s">
        <v>231</v>
      </c>
      <c r="C282" s="18">
        <f>C283+C285</f>
        <v>-3468.4000000000005</v>
      </c>
    </row>
    <row r="283" spans="1:3" ht="110.25" x14ac:dyDescent="0.25">
      <c r="A283" s="16" t="s">
        <v>496</v>
      </c>
      <c r="B283" s="16" t="s">
        <v>497</v>
      </c>
      <c r="C283" s="18">
        <f>C284</f>
        <v>-1017.7</v>
      </c>
    </row>
    <row r="284" spans="1:3" ht="110.25" x14ac:dyDescent="0.25">
      <c r="A284" s="16" t="s">
        <v>498</v>
      </c>
      <c r="B284" s="16" t="s">
        <v>497</v>
      </c>
      <c r="C284" s="18">
        <v>-1017.7</v>
      </c>
    </row>
    <row r="285" spans="1:3" ht="78.75" x14ac:dyDescent="0.25">
      <c r="A285" s="16" t="s">
        <v>234</v>
      </c>
      <c r="B285" s="16" t="s">
        <v>233</v>
      </c>
      <c r="C285" s="18">
        <f>C286+C287+C288</f>
        <v>-2450.7000000000003</v>
      </c>
    </row>
    <row r="286" spans="1:3" ht="78.75" x14ac:dyDescent="0.25">
      <c r="A286" s="16" t="s">
        <v>409</v>
      </c>
      <c r="B286" s="16" t="s">
        <v>233</v>
      </c>
      <c r="C286" s="18">
        <v>-245.1</v>
      </c>
    </row>
    <row r="287" spans="1:3" ht="78.75" x14ac:dyDescent="0.25">
      <c r="A287" s="16" t="s">
        <v>312</v>
      </c>
      <c r="B287" s="16" t="s">
        <v>233</v>
      </c>
      <c r="C287" s="18">
        <v>-87.3</v>
      </c>
    </row>
    <row r="288" spans="1:3" ht="78.75" x14ac:dyDescent="0.25">
      <c r="A288" s="16" t="s">
        <v>313</v>
      </c>
      <c r="B288" s="16" t="s">
        <v>233</v>
      </c>
      <c r="C288" s="18">
        <v>-2118.3000000000002</v>
      </c>
    </row>
    <row r="289" spans="1:3" ht="16.5" x14ac:dyDescent="0.25">
      <c r="A289" s="23"/>
      <c r="B289" s="23" t="s">
        <v>314</v>
      </c>
      <c r="C289" s="12">
        <f>C11+C197</f>
        <v>12586726.800000003</v>
      </c>
    </row>
  </sheetData>
  <mergeCells count="5">
    <mergeCell ref="A5:C5"/>
    <mergeCell ref="A6:C6"/>
    <mergeCell ref="B1:C1"/>
    <mergeCell ref="B2:C2"/>
    <mergeCell ref="B3:C3"/>
  </mergeCells>
  <printOptions horizontalCentered="1"/>
  <pageMargins left="1.1811023622047245" right="0.59055118110236227" top="0.78740157480314965" bottom="0.78740157480314965" header="0" footer="0"/>
  <pageSetup paperSize="9" orientation="portrait" r:id="rId1"/>
  <headerFooter>
    <oddHeader>&amp;C&amp;"Times New Roman,обычный"&amp;12&amp;P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42801</vt:lpstr>
      <vt:lpstr>'42801'!Заголовки_для_печати</vt:lpstr>
      <vt:lpstr>'42801'!Область_печати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Westgate</dc:creator>
  <cp:lastModifiedBy>Прасолов</cp:lastModifiedBy>
  <cp:lastPrinted>2025-05-28T07:09:29Z</cp:lastPrinted>
  <dcterms:created xsi:type="dcterms:W3CDTF">2009-02-11T10:05:52Z</dcterms:created>
  <dcterms:modified xsi:type="dcterms:W3CDTF">2025-05-28T07:48:18Z</dcterms:modified>
</cp:coreProperties>
</file>