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solov-PC\Desktop\40 заседание (30.05.2025)\383 О внесении изм. в бюджет май\"/>
    </mc:Choice>
  </mc:AlternateContent>
  <xr:revisionPtr revIDLastSave="0" documentId="13_ncr:1_{FDBB5F3C-6ECD-43D3-9476-D3506ED488B6}" xr6:coauthVersionLast="45" xr6:coauthVersionMax="45" xr10:uidLastSave="{00000000-0000-0000-0000-000000000000}"/>
  <bookViews>
    <workbookView xWindow="1860" yWindow="1860" windowWidth="14520" windowHeight="11265" xr2:uid="{00000000-000D-0000-FFFF-FFFF00000000}"/>
  </bookViews>
  <sheets>
    <sheet name="2026-27" sheetId="17" r:id="rId1"/>
  </sheets>
  <definedNames>
    <definedName name="_xlnm.Print_Titles" localSheetId="0">'2026-27'!$13:$13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7" l="1"/>
  <c r="E23" i="17"/>
  <c r="E15" i="17"/>
  <c r="D24" i="17"/>
  <c r="D23" i="17"/>
  <c r="D15" i="17"/>
  <c r="E16" i="17" l="1"/>
  <c r="D16" i="17"/>
  <c r="E26" i="17" l="1"/>
  <c r="D26" i="17"/>
  <c r="E30" i="17" l="1"/>
  <c r="E28" i="17"/>
  <c r="D30" i="17"/>
  <c r="D28" i="17"/>
  <c r="E21" i="17" l="1"/>
  <c r="D21" i="17"/>
  <c r="D19" i="17" l="1"/>
  <c r="E19" i="17" l="1"/>
  <c r="E25" i="17" l="1"/>
  <c r="D25" i="17"/>
  <c r="D14" i="17" l="1"/>
  <c r="E17" i="17"/>
  <c r="E14" i="17"/>
  <c r="D17" i="17"/>
  <c r="D32" i="17" l="1"/>
  <c r="E32" i="17"/>
</calcChain>
</file>

<file path=xl/sharedStrings.xml><?xml version="1.0" encoding="utf-8"?>
<sst xmlns="http://schemas.openxmlformats.org/spreadsheetml/2006/main" count="62" uniqueCount="62">
  <si>
    <t>№ п/п</t>
  </si>
  <si>
    <t>доходы</t>
  </si>
  <si>
    <t>Источники  внутреннего финансирования</t>
  </si>
  <si>
    <t xml:space="preserve">дефицита бюджета Старооскольского городского округа      </t>
  </si>
  <si>
    <t xml:space="preserve">Код бюджетной классификации </t>
  </si>
  <si>
    <t>Кредиты кредитных организаций в валюте Российской Федерации</t>
  </si>
  <si>
    <t>01 02 00 00 00 0000 000</t>
  </si>
  <si>
    <t>01 02 00 00 04 0000 710</t>
  </si>
  <si>
    <t>01 02 00 00 04 0000 810</t>
  </si>
  <si>
    <t>01 05 00 00 00 0000 000</t>
  </si>
  <si>
    <t xml:space="preserve">Увеличение прочих остатков денежных средств бюджета Старооскольского городского округа </t>
  </si>
  <si>
    <t xml:space="preserve">Уменьшение прочих остатков денежных средств бюджета Старооскольского городского округа </t>
  </si>
  <si>
    <t>расходы</t>
  </si>
  <si>
    <t>собственные</t>
  </si>
  <si>
    <t>платные</t>
  </si>
  <si>
    <t>безвозмездн.</t>
  </si>
  <si>
    <t>целевые</t>
  </si>
  <si>
    <t>ИТОГО:</t>
  </si>
  <si>
    <t>ВСЕГО ИСТОЧНИКОВ  ФИНАНСИРОВАНИЯ</t>
  </si>
  <si>
    <t>Наименование источника внутреннего финансирования дефицита бюджета</t>
  </si>
  <si>
    <t>90 00 00 00 00 0000 000</t>
  </si>
  <si>
    <t xml:space="preserve">01 06 00 00 00 0000 000 </t>
  </si>
  <si>
    <t xml:space="preserve">Возврат бюджетных кредитов, предоставленных юридическим лицам из бюджета Старооскольского городского округа в валюте Российской Федерации </t>
  </si>
  <si>
    <t xml:space="preserve">Иные источники внутреннего финансирования дефицитов бюджетов </t>
  </si>
  <si>
    <t>Исполнение муниципальных гарантий Старооскольского городского округа в валюте Российской Федерации в случае, если исполнение гарантом муниципальных гарантий 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</si>
  <si>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01 06 04 01 04 0000 810</t>
  </si>
  <si>
    <t>01 06 05 01 04 0000 640</t>
  </si>
  <si>
    <t>Изменение остатков средств на счетах по учету средств бюджетов</t>
  </si>
  <si>
    <t>3</t>
  </si>
  <si>
    <t>5</t>
  </si>
  <si>
    <t>тыс.рублей</t>
  </si>
  <si>
    <t>01 03 01 00 00 0000 000</t>
  </si>
  <si>
    <t>01 03 01 00 04 0000 710</t>
  </si>
  <si>
    <t>01 03 01 00 04 0000 810</t>
  </si>
  <si>
    <t>Сумма</t>
  </si>
  <si>
    <t>01 05 02 01 04 0000 510</t>
  </si>
  <si>
    <t>01 05 02 01 04 0000 610</t>
  </si>
  <si>
    <t xml:space="preserve">                                                                       к решению Совета депутатов</t>
  </si>
  <si>
    <t>4</t>
  </si>
  <si>
    <t>Средства от продажи акций  и иных форм участия в капитале, находящихся в собственности Старооскольского городского округа</t>
  </si>
  <si>
    <t>01 06 01 00 04 0000 630</t>
  </si>
  <si>
    <t xml:space="preserve">                                                                       Старооскольского городского округа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</si>
  <si>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</si>
  <si>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</si>
  <si>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Привлечение городскими округами кредитов от кредитных организаций  в валюте Российской Федерации</t>
  </si>
  <si>
    <t>Погашение городскими округами кредитов  от кредитных организаций  в валюте Российской Федерации</t>
  </si>
  <si>
    <t>в том числе погашение бюджетного кредита, привлеченного  для погашения долговых обязательств Старооскольского городского округа в виде обязательств по кредитам от кредитных организаций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</si>
  <si>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</si>
  <si>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01 03 01 00 04 2900 810</t>
  </si>
  <si>
    <t>Акции и иные формы участия в капитале, находящиеся в государственной и муниципальной собственности</t>
  </si>
  <si>
    <t>01 06 01 00 00 0000 000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</si>
  <si>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</si>
  <si>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</si>
  <si>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2026 год</t>
  </si>
  <si>
    <t>Уменьшение остатков средств финансовых резервов бюджетов городских округов, размещенных в ценные бумаги</t>
  </si>
  <si>
    <t>01 05 01 02 04 0000 620</t>
  </si>
  <si>
    <t>01 06 04 01 00 0000 000</t>
  </si>
  <si>
    <t>01 06 05 00 00 0000 000</t>
  </si>
  <si>
    <t xml:space="preserve">                                                                       Приложение 3</t>
  </si>
  <si>
    <t>на плановый период 2026 и 2027 годов</t>
  </si>
  <si>
    <t>2027 год</t>
  </si>
  <si>
    <t xml:space="preserve">                          от 30 мая 2025 г. №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</si>
</sst>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="80" zoomScaleNormal="80" zoomScaleSheetLayoutView="90" workbookViewId="0">
      <selection activeCell="C4" sqref="C4:F4"/>
    </sheetView>
  </sheetViews>
  <sheetFormatPr defaultRowHeight="16.5" x14ac:dyDescent="0.25"/>
  <cols>
    <col min="1" max="1" width="4" style="3" customWidth="1"/>
    <col min="2" max="2" width="26.140625" style="3" customWidth="1"/>
    <col min="3" max="3" width="23.140625" style="3" customWidth="1"/>
    <col min="4" max="4" width="15.42578125" style="3" customWidth="1"/>
    <col min="5" max="5" width="15.28515625" style="3" customWidth="1"/>
    <col min="6" max="16384" width="9.140625" style="3"/>
  </cols>
  <sheetData>
    <row r="1" spans="1:6" x14ac:dyDescent="0.25">
      <c r="B1" s="4" t="s">
        <v>58</v>
      </c>
    </row>
    <row r="2" spans="1:6" x14ac:dyDescent="0.25">
      <c r="B2" s="4" t="s">
        <v>37</v>
      </c>
    </row>
    <row r="3" spans="1:6" x14ac:dyDescent="0.25">
      <c r="B3" s="4" t="s">
        <v>41</v>
      </c>
    </row>
    <row r="4" spans="1:6" ht="15.75" customHeight="1" x14ac:dyDescent="0.25">
      <c r="B4" s="4"/>
      <c r="C4" s="22" t="s">
        <v>61</v>
      </c>
      <c r="D4" s="23"/>
      <c r="E4" s="23"/>
      <c r="F4" s="23"/>
    </row>
    <row r="5" spans="1:6" ht="6.75" hidden="1" customHeight="1" x14ac:dyDescent="0.25"/>
    <row r="6" spans="1:6" x14ac:dyDescent="0.25">
      <c r="A6" s="14" t="s">
        <v>2</v>
      </c>
      <c r="B6" s="14"/>
      <c r="C6" s="14"/>
      <c r="D6" s="14"/>
      <c r="E6" s="14"/>
    </row>
    <row r="7" spans="1:6" x14ac:dyDescent="0.25">
      <c r="A7" s="14" t="s">
        <v>3</v>
      </c>
      <c r="B7" s="14"/>
      <c r="C7" s="14"/>
      <c r="D7" s="14"/>
      <c r="E7" s="14"/>
    </row>
    <row r="8" spans="1:6" x14ac:dyDescent="0.25">
      <c r="A8" s="14" t="s">
        <v>59</v>
      </c>
      <c r="B8" s="14"/>
      <c r="C8" s="14"/>
      <c r="D8" s="14"/>
      <c r="E8" s="14"/>
    </row>
    <row r="9" spans="1:6" x14ac:dyDescent="0.25">
      <c r="E9" s="5" t="s">
        <v>30</v>
      </c>
    </row>
    <row r="10" spans="1:6" x14ac:dyDescent="0.25">
      <c r="A10" s="15" t="s">
        <v>0</v>
      </c>
      <c r="B10" s="15" t="s">
        <v>19</v>
      </c>
      <c r="C10" s="18" t="s">
        <v>4</v>
      </c>
      <c r="D10" s="21" t="s">
        <v>34</v>
      </c>
      <c r="E10" s="21"/>
    </row>
    <row r="11" spans="1:6" ht="9" customHeight="1" x14ac:dyDescent="0.25">
      <c r="A11" s="16"/>
      <c r="B11" s="16"/>
      <c r="C11" s="19"/>
      <c r="D11" s="21"/>
      <c r="E11" s="21"/>
    </row>
    <row r="12" spans="1:6" ht="59.25" customHeight="1" x14ac:dyDescent="0.25">
      <c r="A12" s="17"/>
      <c r="B12" s="17"/>
      <c r="C12" s="20"/>
      <c r="D12" s="13" t="s">
        <v>53</v>
      </c>
      <c r="E12" s="13" t="s">
        <v>60</v>
      </c>
    </row>
    <row r="13" spans="1:6" x14ac:dyDescent="0.25">
      <c r="A13" s="6">
        <v>1</v>
      </c>
      <c r="B13" s="6">
        <v>2</v>
      </c>
      <c r="C13" s="13" t="s">
        <v>28</v>
      </c>
      <c r="D13" s="13" t="s">
        <v>38</v>
      </c>
      <c r="E13" s="13" t="s">
        <v>29</v>
      </c>
    </row>
    <row r="14" spans="1:6" ht="83.25" customHeight="1" x14ac:dyDescent="0.25">
      <c r="A14" s="6">
        <v>1</v>
      </c>
      <c r="B14" s="13" t="s">
        <v>5</v>
      </c>
      <c r="C14" s="13" t="s">
        <v>6</v>
      </c>
      <c r="D14" s="7">
        <f>SUM(D15:D16)</f>
        <v>843569.8</v>
      </c>
      <c r="E14" s="7">
        <f>SUM(E15:E16)</f>
        <v>761242.2</v>
      </c>
    </row>
    <row r="15" spans="1:6" ht="120" customHeight="1" x14ac:dyDescent="0.25">
      <c r="A15" s="8"/>
      <c r="B15" s="1" t="s">
        <v>44</v>
      </c>
      <c r="C15" s="1" t="s">
        <v>7</v>
      </c>
      <c r="D15" s="9">
        <f>1682569.8+98120+100000+2880</f>
        <v>1883569.8</v>
      </c>
      <c r="E15" s="9">
        <f>1698362.2+100000+2880</f>
        <v>1801242.2</v>
      </c>
    </row>
    <row r="16" spans="1:6" ht="122.25" customHeight="1" x14ac:dyDescent="0.25">
      <c r="A16" s="8"/>
      <c r="B16" s="1" t="s">
        <v>45</v>
      </c>
      <c r="C16" s="1" t="s">
        <v>8</v>
      </c>
      <c r="D16" s="9">
        <f>-640000-400000</f>
        <v>-1040000</v>
      </c>
      <c r="E16" s="9">
        <f>-640000-400000</f>
        <v>-1040000</v>
      </c>
    </row>
    <row r="17" spans="1:5" ht="156.75" customHeight="1" x14ac:dyDescent="0.25">
      <c r="A17" s="6">
        <v>2</v>
      </c>
      <c r="B17" s="13" t="s">
        <v>42</v>
      </c>
      <c r="C17" s="13" t="s">
        <v>31</v>
      </c>
      <c r="D17" s="10">
        <f>D18+D19</f>
        <v>-269000</v>
      </c>
      <c r="E17" s="10">
        <f>E18+E19</f>
        <v>-269000</v>
      </c>
    </row>
    <row r="18" spans="1:5" ht="157.5" customHeight="1" x14ac:dyDescent="0.25">
      <c r="A18" s="8"/>
      <c r="B18" s="1" t="s">
        <v>47</v>
      </c>
      <c r="C18" s="1" t="s">
        <v>32</v>
      </c>
      <c r="D18" s="9">
        <v>0</v>
      </c>
      <c r="E18" s="9">
        <v>0</v>
      </c>
    </row>
    <row r="19" spans="1:5" ht="122.25" customHeight="1" x14ac:dyDescent="0.25">
      <c r="A19" s="8"/>
      <c r="B19" s="1" t="s">
        <v>43</v>
      </c>
      <c r="C19" s="1" t="s">
        <v>33</v>
      </c>
      <c r="D19" s="9">
        <f>D20</f>
        <v>-269000</v>
      </c>
      <c r="E19" s="9">
        <f>E20</f>
        <v>-269000</v>
      </c>
    </row>
    <row r="20" spans="1:5" ht="222.75" customHeight="1" x14ac:dyDescent="0.25">
      <c r="A20" s="8"/>
      <c r="B20" s="11" t="s">
        <v>46</v>
      </c>
      <c r="C20" s="11" t="s">
        <v>48</v>
      </c>
      <c r="D20" s="9">
        <v>-269000</v>
      </c>
      <c r="E20" s="9">
        <v>-269000</v>
      </c>
    </row>
    <row r="21" spans="1:5" ht="74.25" customHeight="1" x14ac:dyDescent="0.25">
      <c r="A21" s="6">
        <v>3</v>
      </c>
      <c r="B21" s="13" t="s">
        <v>27</v>
      </c>
      <c r="C21" s="13" t="s">
        <v>9</v>
      </c>
      <c r="D21" s="10">
        <f>D23+D24+D22</f>
        <v>13524.999999996275</v>
      </c>
      <c r="E21" s="10">
        <f>E23+E24+E22</f>
        <v>13525</v>
      </c>
    </row>
    <row r="22" spans="1:5" ht="105.75" customHeight="1" x14ac:dyDescent="0.25">
      <c r="A22" s="6"/>
      <c r="B22" s="1" t="s">
        <v>54</v>
      </c>
      <c r="C22" s="1" t="s">
        <v>55</v>
      </c>
      <c r="D22" s="9">
        <v>3500</v>
      </c>
      <c r="E22" s="9">
        <v>4500</v>
      </c>
    </row>
    <row r="23" spans="1:5" ht="96.75" customHeight="1" x14ac:dyDescent="0.25">
      <c r="A23" s="8"/>
      <c r="B23" s="1" t="s">
        <v>10</v>
      </c>
      <c r="C23" s="1" t="s">
        <v>35</v>
      </c>
      <c r="D23" s="9">
        <f>-(14729746.9+1883569.8+9700+280000)-3500</f>
        <v>-16906516.700000003</v>
      </c>
      <c r="E23" s="9">
        <f>-(14164441+1801242.2+10200+280000)-4500</f>
        <v>-16260383.199999999</v>
      </c>
    </row>
    <row r="24" spans="1:5" ht="91.5" customHeight="1" x14ac:dyDescent="0.25">
      <c r="A24" s="8"/>
      <c r="B24" s="1" t="s">
        <v>11</v>
      </c>
      <c r="C24" s="1" t="s">
        <v>36</v>
      </c>
      <c r="D24" s="9">
        <f>15327541.7+1040000+269000+280000</f>
        <v>16916541.699999999</v>
      </c>
      <c r="E24" s="9">
        <f>14680408.2+1040000+269000+280000</f>
        <v>16269408.199999999</v>
      </c>
    </row>
    <row r="25" spans="1:5" ht="85.5" customHeight="1" x14ac:dyDescent="0.25">
      <c r="A25" s="6">
        <v>4</v>
      </c>
      <c r="B25" s="13" t="s">
        <v>23</v>
      </c>
      <c r="C25" s="13" t="s">
        <v>21</v>
      </c>
      <c r="D25" s="10">
        <f>D27</f>
        <v>9700</v>
      </c>
      <c r="E25" s="10">
        <f>E27</f>
        <v>10200</v>
      </c>
    </row>
    <row r="26" spans="1:5" ht="108.75" customHeight="1" x14ac:dyDescent="0.25">
      <c r="A26" s="6"/>
      <c r="B26" s="1" t="s">
        <v>49</v>
      </c>
      <c r="C26" s="1" t="s">
        <v>50</v>
      </c>
      <c r="D26" s="9">
        <f>D27</f>
        <v>9700</v>
      </c>
      <c r="E26" s="9">
        <f>E27</f>
        <v>10200</v>
      </c>
    </row>
    <row r="27" spans="1:5" ht="129.75" customHeight="1" x14ac:dyDescent="0.25">
      <c r="A27" s="6"/>
      <c r="B27" s="1" t="s">
        <v>39</v>
      </c>
      <c r="C27" s="1" t="s">
        <v>40</v>
      </c>
      <c r="D27" s="9">
        <v>9700</v>
      </c>
      <c r="E27" s="9">
        <v>10200</v>
      </c>
    </row>
    <row r="28" spans="1:5" ht="120" customHeight="1" x14ac:dyDescent="0.25">
      <c r="A28" s="6"/>
      <c r="B28" s="1" t="s">
        <v>51</v>
      </c>
      <c r="C28" s="1" t="s">
        <v>56</v>
      </c>
      <c r="D28" s="9">
        <f>D29</f>
        <v>280000</v>
      </c>
      <c r="E28" s="9">
        <f>E29</f>
        <v>280000</v>
      </c>
    </row>
    <row r="29" spans="1:5" ht="339.75" customHeight="1" x14ac:dyDescent="0.25">
      <c r="A29" s="8"/>
      <c r="B29" s="2" t="s">
        <v>24</v>
      </c>
      <c r="C29" s="1" t="s">
        <v>25</v>
      </c>
      <c r="D29" s="9">
        <v>280000</v>
      </c>
      <c r="E29" s="9">
        <v>280000</v>
      </c>
    </row>
    <row r="30" spans="1:5" ht="87.75" customHeight="1" x14ac:dyDescent="0.25">
      <c r="A30" s="8"/>
      <c r="B30" s="2" t="s">
        <v>52</v>
      </c>
      <c r="C30" s="1" t="s">
        <v>57</v>
      </c>
      <c r="D30" s="9">
        <f>D31</f>
        <v>280000</v>
      </c>
      <c r="E30" s="9">
        <f>E31</f>
        <v>280000</v>
      </c>
    </row>
    <row r="31" spans="1:5" ht="161.25" customHeight="1" x14ac:dyDescent="0.25">
      <c r="A31" s="8"/>
      <c r="B31" s="2" t="s">
        <v>22</v>
      </c>
      <c r="C31" s="1" t="s">
        <v>26</v>
      </c>
      <c r="D31" s="9">
        <v>280000</v>
      </c>
      <c r="E31" s="9">
        <v>280000</v>
      </c>
    </row>
    <row r="32" spans="1:5" ht="69" customHeight="1" x14ac:dyDescent="0.25">
      <c r="A32" s="8"/>
      <c r="B32" s="13" t="s">
        <v>18</v>
      </c>
      <c r="C32" s="13" t="s">
        <v>20</v>
      </c>
      <c r="D32" s="10">
        <f>D14+D21+D25+D17</f>
        <v>597794.79999999632</v>
      </c>
      <c r="E32" s="10">
        <f>E14+E21+E25+E17</f>
        <v>515967.19999999995</v>
      </c>
    </row>
    <row r="33" spans="3:4" x14ac:dyDescent="0.25">
      <c r="D33" s="5"/>
    </row>
    <row r="34" spans="3:4" hidden="1" x14ac:dyDescent="0.25">
      <c r="C34" s="3" t="s">
        <v>1</v>
      </c>
      <c r="D34" s="12"/>
    </row>
    <row r="35" spans="3:4" hidden="1" x14ac:dyDescent="0.25">
      <c r="C35" s="3" t="s">
        <v>12</v>
      </c>
      <c r="D35" s="12"/>
    </row>
    <row r="36" spans="3:4" hidden="1" x14ac:dyDescent="0.25">
      <c r="D36" s="12"/>
    </row>
    <row r="37" spans="3:4" hidden="1" x14ac:dyDescent="0.25">
      <c r="D37" s="12"/>
    </row>
    <row r="38" spans="3:4" hidden="1" x14ac:dyDescent="0.25">
      <c r="C38" s="3" t="s">
        <v>13</v>
      </c>
    </row>
    <row r="39" spans="3:4" hidden="1" x14ac:dyDescent="0.25">
      <c r="C39" s="3" t="s">
        <v>14</v>
      </c>
    </row>
    <row r="40" spans="3:4" hidden="1" x14ac:dyDescent="0.25">
      <c r="C40" s="3" t="s">
        <v>15</v>
      </c>
    </row>
    <row r="41" spans="3:4" hidden="1" x14ac:dyDescent="0.25">
      <c r="C41" s="3" t="s">
        <v>16</v>
      </c>
    </row>
    <row r="42" spans="3:4" hidden="1" x14ac:dyDescent="0.25">
      <c r="C42" s="3" t="s">
        <v>17</v>
      </c>
    </row>
    <row r="43" spans="3:4" hidden="1" x14ac:dyDescent="0.25"/>
    <row r="44" spans="3:4" hidden="1" x14ac:dyDescent="0.25"/>
    <row r="45" spans="3:4" hidden="1" x14ac:dyDescent="0.25"/>
  </sheetData>
  <mergeCells count="8">
    <mergeCell ref="C4:F4"/>
    <mergeCell ref="A6:E6"/>
    <mergeCell ref="A7:E7"/>
    <mergeCell ref="A8:E8"/>
    <mergeCell ref="A10:A12"/>
    <mergeCell ref="B10:B12"/>
    <mergeCell ref="C10:C12"/>
    <mergeCell ref="D10:E11"/>
  </mergeCells>
  <pageMargins left="1.1811023622047245" right="0.59055118110236227" top="0.78740157480314965" bottom="0.78740157480314965" header="0" footer="0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2026-27</vt:lpstr>
      <vt:lpstr>'2026-27'!Заголовки_для_печати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malytina</dc:creator>
  <cp:lastModifiedBy>Прасолов</cp:lastModifiedBy>
  <cp:lastPrinted>2025-05-28T08:25:52Z</cp:lastPrinted>
  <dcterms:created xsi:type="dcterms:W3CDTF">2007-12-10T14:33:03Z</dcterms:created>
  <dcterms:modified xsi:type="dcterms:W3CDTF">2025-05-28T08:26:43Z</dcterms:modified>
</cp:coreProperties>
</file>